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brian\OneDrive\Documents\TEFMA\TEFMA\TEFMA\Benchmark Surveys\2024 Survey (2023 Reporting Year)\Admin stuff (NEW)\2023SurveyResources\"/>
    </mc:Choice>
  </mc:AlternateContent>
  <xr:revisionPtr revIDLastSave="0" documentId="13_ncr:1_{D0DB3C20-4B05-4DE5-93E2-433A0F64AB7C}" xr6:coauthVersionLast="47" xr6:coauthVersionMax="47" xr10:uidLastSave="{00000000-0000-0000-0000-000000000000}"/>
  <bookViews>
    <workbookView xWindow="-108" yWindow="-108" windowWidth="23256" windowHeight="12456" tabRatio="802" firstSheet="3" activeTab="3" xr2:uid="{00000000-000D-0000-FFFF-FFFF00000000}"/>
  </bookViews>
  <sheets>
    <sheet name="Flat File" sheetId="54" state="hidden" r:id="rId1"/>
    <sheet name="Sheet1" sheetId="73" state="hidden" r:id="rId2"/>
    <sheet name="Sheet3" sheetId="76" state="hidden" r:id="rId3"/>
    <sheet name="Carbon Calculators" sheetId="80" r:id="rId4"/>
    <sheet name="Energy Conversions" sheetId="81" r:id="rId5"/>
    <sheet name="Waste Conversions" sheetId="79" r:id="rId6"/>
    <sheet name="Calculating FM Overhead (eg)" sheetId="82" r:id="rId7"/>
  </sheets>
  <definedNames>
    <definedName name="aaaa" localSheetId="4">#REF!</definedName>
    <definedName name="aaaa">#REF!</definedName>
    <definedName name="Environmental_Rating" localSheetId="6">#REF!</definedName>
    <definedName name="Environmental_Rating" localSheetId="4">#REF!</definedName>
    <definedName name="Environmental_Rating" localSheetId="0">#REF!</definedName>
    <definedName name="Environmental_Rating">#REF!</definedName>
    <definedName name="EP" localSheetId="6">#REF!</definedName>
    <definedName name="EP" localSheetId="4">#REF!</definedName>
    <definedName name="EP" localSheetId="0">#REF!</definedName>
    <definedName name="EP">#REF!</definedName>
    <definedName name="Griiffith_2" localSheetId="6">#REF!</definedName>
    <definedName name="Griiffith_2" localSheetId="4">#REF!</definedName>
    <definedName name="Griiffith_2">#REF!</definedName>
    <definedName name="ssss" localSheetId="6">#REF!</definedName>
    <definedName name="ssss" localSheetId="4">#REF!</definedName>
    <definedName name="s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82" l="1"/>
  <c r="K18" i="82"/>
  <c r="J18" i="82"/>
  <c r="I18" i="82"/>
  <c r="H18" i="82"/>
  <c r="G18" i="82"/>
  <c r="F18" i="82"/>
  <c r="E18" i="82"/>
  <c r="D18" i="82"/>
  <c r="C18" i="82"/>
  <c r="K17" i="82"/>
  <c r="J17" i="82"/>
  <c r="I17" i="82"/>
  <c r="H17" i="82"/>
  <c r="G17" i="82"/>
  <c r="F17" i="82"/>
  <c r="E17" i="82"/>
  <c r="D17" i="82"/>
  <c r="C17" i="82"/>
  <c r="K16" i="82"/>
  <c r="J16" i="82"/>
  <c r="I16" i="82"/>
  <c r="H16" i="82"/>
  <c r="G16" i="82"/>
  <c r="F16" i="82"/>
  <c r="E16" i="82"/>
  <c r="D16" i="82"/>
  <c r="D19" i="82" s="1"/>
  <c r="C16" i="82"/>
  <c r="K15" i="82"/>
  <c r="J15" i="82"/>
  <c r="I15" i="82"/>
  <c r="H15" i="82"/>
  <c r="G15" i="82"/>
  <c r="F15" i="82"/>
  <c r="E15" i="82"/>
  <c r="E19" i="82" s="1"/>
  <c r="D15" i="82"/>
  <c r="C15" i="82"/>
  <c r="K14" i="82"/>
  <c r="J14" i="82"/>
  <c r="I14" i="82"/>
  <c r="I19" i="82" s="1"/>
  <c r="H14" i="82"/>
  <c r="G14" i="82"/>
  <c r="F14" i="82"/>
  <c r="E14" i="82"/>
  <c r="D14" i="82"/>
  <c r="C14" i="82"/>
  <c r="B11" i="82"/>
  <c r="B25" i="82" s="1"/>
  <c r="L10" i="82"/>
  <c r="L9" i="82"/>
  <c r="L8" i="82"/>
  <c r="L7" i="82"/>
  <c r="L6" i="82"/>
  <c r="C19" i="82" l="1"/>
  <c r="C20" i="82" s="1"/>
  <c r="K19" i="82"/>
  <c r="K20" i="82" s="1"/>
  <c r="K23" i="82" s="1"/>
  <c r="K26" i="82" s="1"/>
  <c r="G19" i="82"/>
  <c r="H19" i="82"/>
  <c r="F19" i="82"/>
  <c r="F20" i="82" s="1"/>
  <c r="F23" i="82" s="1"/>
  <c r="F26" i="82" s="1"/>
  <c r="J19" i="82"/>
  <c r="J20" i="82" s="1"/>
  <c r="J23" i="82" s="1"/>
  <c r="J26" i="82" s="1"/>
  <c r="H20" i="82"/>
  <c r="H23" i="82" s="1"/>
  <c r="H26" i="82" s="1"/>
  <c r="G20" i="82"/>
  <c r="G23" i="82" s="1"/>
  <c r="G26" i="82" s="1"/>
  <c r="I20" i="82"/>
  <c r="I23" i="82" s="1"/>
  <c r="I26" i="82" s="1"/>
  <c r="D20" i="82"/>
  <c r="D23" i="82" s="1"/>
  <c r="D26" i="82" s="1"/>
  <c r="E20" i="82"/>
  <c r="E23" i="82" s="1"/>
  <c r="E26" i="82" s="1"/>
  <c r="L19" i="82"/>
  <c r="L20" i="82" l="1"/>
  <c r="C23" i="82"/>
  <c r="Q88" i="54"/>
  <c r="P88" i="54"/>
  <c r="O88" i="54"/>
  <c r="N88" i="54"/>
  <c r="M88" i="54"/>
  <c r="L88" i="54"/>
  <c r="K88" i="54"/>
  <c r="J88" i="54"/>
  <c r="I88" i="54"/>
  <c r="H88" i="54"/>
  <c r="G88" i="54"/>
  <c r="F88" i="54"/>
  <c r="C76" i="54"/>
  <c r="C75" i="54"/>
  <c r="C74" i="54"/>
  <c r="C73" i="54"/>
  <c r="C72" i="54"/>
  <c r="N76" i="54"/>
  <c r="M76" i="54"/>
  <c r="L76" i="54"/>
  <c r="K76" i="54"/>
  <c r="J76" i="54"/>
  <c r="I76" i="54"/>
  <c r="H76" i="54"/>
  <c r="G76" i="54"/>
  <c r="F76" i="54"/>
  <c r="E76" i="54"/>
  <c r="D76" i="54"/>
  <c r="B76" i="54"/>
  <c r="A76" i="54"/>
  <c r="N75" i="54"/>
  <c r="M75" i="54"/>
  <c r="L75" i="54"/>
  <c r="K75" i="54"/>
  <c r="J75" i="54"/>
  <c r="I75" i="54"/>
  <c r="H75" i="54"/>
  <c r="G75" i="54"/>
  <c r="F75" i="54"/>
  <c r="E75" i="54"/>
  <c r="D75" i="54"/>
  <c r="B75" i="54"/>
  <c r="A75" i="54"/>
  <c r="N74" i="54"/>
  <c r="M74" i="54"/>
  <c r="L74" i="54"/>
  <c r="K74" i="54"/>
  <c r="J74" i="54"/>
  <c r="I74" i="54"/>
  <c r="H74" i="54"/>
  <c r="G74" i="54"/>
  <c r="F74" i="54"/>
  <c r="E74" i="54"/>
  <c r="D74" i="54"/>
  <c r="B74" i="54"/>
  <c r="A74" i="54"/>
  <c r="N73" i="54"/>
  <c r="M73" i="54"/>
  <c r="L73" i="54"/>
  <c r="K73" i="54"/>
  <c r="J73" i="54"/>
  <c r="I73" i="54"/>
  <c r="H73" i="54"/>
  <c r="G73" i="54"/>
  <c r="F73" i="54"/>
  <c r="E73" i="54"/>
  <c r="D73" i="54"/>
  <c r="B73" i="54"/>
  <c r="A73" i="54"/>
  <c r="N72" i="54"/>
  <c r="M72" i="54"/>
  <c r="L72" i="54"/>
  <c r="K72" i="54"/>
  <c r="J72" i="54"/>
  <c r="I72" i="54"/>
  <c r="H72" i="54"/>
  <c r="G72" i="54"/>
  <c r="F72" i="54"/>
  <c r="E72" i="54"/>
  <c r="D72" i="54"/>
  <c r="B72" i="54"/>
  <c r="A72" i="54"/>
  <c r="C71" i="54"/>
  <c r="N71" i="54"/>
  <c r="M71" i="54"/>
  <c r="L71" i="54"/>
  <c r="K71" i="54"/>
  <c r="J71" i="54"/>
  <c r="I71" i="54"/>
  <c r="H71" i="54"/>
  <c r="G71" i="54"/>
  <c r="F71" i="54"/>
  <c r="E71" i="54"/>
  <c r="D71" i="54"/>
  <c r="B71" i="54"/>
  <c r="A71" i="54"/>
  <c r="C26" i="82" l="1"/>
  <c r="L26" i="82" s="1"/>
  <c r="L23" i="82"/>
  <c r="A84" i="54" l="1"/>
  <c r="A80" i="54"/>
  <c r="C88" i="54"/>
  <c r="B88" i="54"/>
  <c r="A88" i="54"/>
  <c r="P63" i="54"/>
  <c r="E88" i="54" l="1"/>
  <c r="ED63" i="54" l="1"/>
  <c r="EC63" i="54"/>
  <c r="DP63" i="54"/>
  <c r="DO63" i="54"/>
  <c r="DN63" i="54"/>
  <c r="DM63" i="54"/>
  <c r="DJ63" i="54"/>
  <c r="DG63" i="54"/>
  <c r="DE63" i="54"/>
  <c r="DD63" i="54"/>
  <c r="DB63" i="54"/>
  <c r="DA63" i="54"/>
  <c r="CX63" i="54"/>
  <c r="CS63" i="54"/>
  <c r="CQ63" i="54"/>
  <c r="CP63" i="54"/>
  <c r="CO63" i="54"/>
  <c r="CL63" i="54"/>
  <c r="CJ63" i="54"/>
  <c r="CH63" i="54"/>
  <c r="CG63" i="54"/>
  <c r="BY63" i="54"/>
  <c r="BX63" i="54"/>
  <c r="BW63" i="54"/>
  <c r="BT63" i="54"/>
  <c r="BO63" i="54"/>
  <c r="BM63" i="54"/>
  <c r="BL63" i="54"/>
  <c r="BK63" i="54"/>
  <c r="BJ63" i="54"/>
  <c r="BI63" i="54"/>
  <c r="BC63" i="54"/>
  <c r="BB63" i="54"/>
  <c r="BA63" i="54"/>
  <c r="AZ63" i="54"/>
  <c r="AY63" i="54"/>
  <c r="AX63" i="54"/>
  <c r="AW63" i="54"/>
  <c r="AV63" i="54"/>
  <c r="AU63" i="54"/>
  <c r="AT63" i="54"/>
  <c r="AS63" i="54"/>
  <c r="AR63" i="54"/>
  <c r="AQ63" i="54"/>
  <c r="AN63" i="54"/>
  <c r="AJ63" i="54"/>
  <c r="AI63" i="54"/>
  <c r="AE63" i="54"/>
  <c r="AD63" i="54"/>
  <c r="Z63" i="54"/>
  <c r="X63" i="54"/>
  <c r="V63" i="54"/>
  <c r="U63" i="54"/>
  <c r="DX63" i="54"/>
  <c r="DL63" i="54"/>
  <c r="CZ63" i="54"/>
  <c r="CN63" i="54"/>
  <c r="CF63" i="54"/>
  <c r="BV63" i="54"/>
  <c r="BH63" i="54"/>
  <c r="AP63" i="54"/>
  <c r="AH63" i="54"/>
  <c r="T63" i="54"/>
  <c r="A63" i="54"/>
  <c r="R63" i="54"/>
  <c r="Q63" i="54"/>
  <c r="L63" i="54"/>
  <c r="K63" i="54"/>
  <c r="I63" i="54"/>
  <c r="G63" i="54"/>
  <c r="F63" i="54"/>
  <c r="D63" i="54"/>
  <c r="C63" i="54"/>
  <c r="B63" i="54"/>
  <c r="DR63" i="54" l="1"/>
  <c r="BZ63" i="54"/>
  <c r="DQ63" i="54"/>
  <c r="M84" i="54"/>
  <c r="L84" i="54"/>
  <c r="K84" i="54"/>
  <c r="J84" i="54"/>
  <c r="I84" i="54"/>
  <c r="H84" i="54"/>
  <c r="G84" i="54"/>
  <c r="F84" i="54"/>
  <c r="E84" i="54"/>
  <c r="D84" i="54"/>
  <c r="C84" i="54"/>
  <c r="B84" i="54"/>
  <c r="L80" i="54"/>
  <c r="K80" i="54"/>
  <c r="J80" i="54"/>
  <c r="I80" i="54"/>
  <c r="H80" i="54"/>
  <c r="G80" i="54"/>
  <c r="F80" i="54"/>
  <c r="E80" i="54"/>
  <c r="D80" i="54"/>
  <c r="C80" i="54"/>
  <c r="B80" i="54"/>
  <c r="N84" i="54" l="1"/>
  <c r="M80" i="54"/>
  <c r="DV63" i="54" l="1"/>
  <c r="DU63" i="54"/>
  <c r="DT63" i="54"/>
  <c r="DC63" i="54"/>
  <c r="CU63" i="54"/>
  <c r="CI63" i="54"/>
  <c r="CD63" i="54"/>
  <c r="CB63" i="54"/>
  <c r="BS63" i="54"/>
  <c r="BD63" i="54"/>
  <c r="AF63" i="54"/>
  <c r="W63" i="54"/>
  <c r="J63" i="54"/>
  <c r="E63" i="54"/>
  <c r="D88" i="54" l="1"/>
  <c r="DI63" i="54"/>
  <c r="DF63" i="54"/>
  <c r="CT63" i="54"/>
  <c r="CR63" i="54"/>
  <c r="CK63" i="54"/>
  <c r="BP63" i="54"/>
  <c r="BN63" i="54"/>
  <c r="AM63" i="54"/>
  <c r="AK63" i="54"/>
  <c r="CC63" i="54"/>
  <c r="M63" i="54"/>
  <c r="BE63" i="54"/>
  <c r="H63" i="54"/>
  <c r="AL63" i="54"/>
  <c r="DH63" i="54"/>
  <c r="BR63" i="54"/>
  <c r="BQ63" i="54"/>
  <c r="CW63" i="54"/>
  <c r="N63" i="54"/>
  <c r="CV63" i="54"/>
  <c r="BF63" i="54"/>
  <c r="Y63" i="54" l="1"/>
  <c r="DY63" i="54"/>
  <c r="AA63" i="54"/>
  <c r="AC63" i="54"/>
  <c r="AB63" i="54"/>
  <c r="CA63" i="54"/>
  <c r="DS63" i="54"/>
  <c r="O63" i="54"/>
  <c r="DZ63" i="54" l="1"/>
  <c r="EF63" i="54"/>
  <c r="EE63" i="54"/>
  <c r="EB63" i="54"/>
  <c r="EA63" i="54"/>
  <c r="GL12" i="54"/>
  <c r="GK12" i="54"/>
  <c r="GJ12" i="54"/>
  <c r="GI12" i="54"/>
  <c r="A12" i="54"/>
  <c r="E12" i="54" l="1"/>
  <c r="X47" i="54"/>
  <c r="W47" i="54"/>
  <c r="V47" i="54"/>
  <c r="U47" i="54"/>
  <c r="T47" i="54"/>
  <c r="S47" i="54"/>
  <c r="R47" i="54"/>
  <c r="Q47" i="54"/>
  <c r="P47" i="54"/>
  <c r="O47" i="54"/>
  <c r="J47" i="54"/>
  <c r="N47" i="54"/>
  <c r="M47" i="54"/>
  <c r="L47" i="54"/>
  <c r="K47" i="54"/>
  <c r="I47" i="54"/>
  <c r="H47" i="54"/>
  <c r="G47" i="54"/>
  <c r="F47" i="54"/>
  <c r="E47" i="54"/>
  <c r="A47" i="54"/>
  <c r="CK31" i="54"/>
  <c r="CJ31" i="54"/>
  <c r="CI31" i="54"/>
  <c r="CH31" i="54"/>
  <c r="CG31" i="54"/>
  <c r="CF31" i="54"/>
  <c r="CE31" i="54"/>
  <c r="AQ31" i="54"/>
  <c r="AP31" i="54"/>
  <c r="AO31" i="54"/>
  <c r="AN31" i="54"/>
  <c r="AM31" i="54"/>
  <c r="AL31" i="54"/>
  <c r="AK31" i="54"/>
  <c r="AJ31" i="54"/>
  <c r="AI31" i="54"/>
  <c r="AH31" i="54"/>
  <c r="AG31" i="54"/>
  <c r="AF31" i="54"/>
  <c r="AE31" i="54"/>
  <c r="AD31" i="54"/>
  <c r="AC31" i="54"/>
  <c r="AB31" i="54"/>
  <c r="AA31" i="54"/>
  <c r="Z31" i="54"/>
  <c r="Y31" i="54"/>
  <c r="X31" i="54"/>
  <c r="W31" i="54"/>
  <c r="V31" i="54"/>
  <c r="U31" i="54"/>
  <c r="T31" i="54"/>
  <c r="S31" i="54"/>
  <c r="R31" i="54"/>
  <c r="Q31" i="54"/>
  <c r="P31" i="54"/>
  <c r="O31" i="54"/>
  <c r="N31" i="54"/>
  <c r="M31" i="54"/>
  <c r="L31" i="54"/>
  <c r="K31" i="54"/>
  <c r="J31" i="54"/>
  <c r="I31" i="54"/>
  <c r="H31" i="54"/>
  <c r="G31" i="54"/>
  <c r="F31" i="54"/>
  <c r="E31" i="54"/>
  <c r="CD31" i="54"/>
  <c r="CC31" i="54"/>
  <c r="CB31" i="54"/>
  <c r="CA31" i="54"/>
  <c r="BZ31" i="54"/>
  <c r="BY31" i="54"/>
  <c r="BX31" i="54"/>
  <c r="BW31" i="54"/>
  <c r="BV31" i="54"/>
  <c r="BU31" i="54"/>
  <c r="BT31" i="54"/>
  <c r="BS31" i="54"/>
  <c r="BR31" i="54"/>
  <c r="BQ31" i="54"/>
  <c r="BP31" i="54"/>
  <c r="BO31" i="54"/>
  <c r="BN31" i="54"/>
  <c r="BM31" i="54"/>
  <c r="BL31" i="54"/>
  <c r="BK31" i="54"/>
  <c r="BJ31" i="54"/>
  <c r="BI31" i="54"/>
  <c r="BH31" i="54"/>
  <c r="BG31" i="54"/>
  <c r="BF31" i="54"/>
  <c r="BE31" i="54"/>
  <c r="BD31" i="54"/>
  <c r="BC31" i="54"/>
  <c r="BB31" i="54"/>
  <c r="BA31" i="54"/>
  <c r="AZ31" i="54"/>
  <c r="AY31" i="54"/>
  <c r="AX31" i="54"/>
  <c r="AW31" i="54"/>
  <c r="AV31" i="54"/>
  <c r="AU31" i="54"/>
  <c r="AT31" i="54"/>
  <c r="AS31" i="54"/>
  <c r="AR31" i="54"/>
  <c r="A31" i="54"/>
  <c r="E11" i="54"/>
  <c r="F11" i="54" s="1"/>
  <c r="G11" i="54" s="1"/>
  <c r="H11" i="54" s="1"/>
  <c r="I11" i="54" s="1"/>
  <c r="J11" i="54" s="1"/>
  <c r="K11" i="54" s="1"/>
  <c r="L11" i="54" s="1"/>
  <c r="M11" i="54" s="1"/>
  <c r="N11" i="54" s="1"/>
  <c r="O11" i="54" s="1"/>
  <c r="P11" i="54" s="1"/>
  <c r="Q11" i="54" s="1"/>
  <c r="S11" i="54" s="1"/>
  <c r="T11" i="54" s="1"/>
  <c r="U11" i="54" s="1"/>
  <c r="V11" i="54" s="1"/>
  <c r="W11" i="54" s="1"/>
  <c r="X11" i="54" s="1"/>
  <c r="Y11" i="54" s="1"/>
  <c r="Z11" i="54" s="1"/>
  <c r="AA11" i="54" s="1"/>
  <c r="AB11" i="54" s="1"/>
  <c r="AC11" i="54" s="1"/>
  <c r="AD11" i="54" s="1"/>
  <c r="AE11" i="54" s="1"/>
  <c r="AF11" i="54" s="1"/>
  <c r="AG11" i="54" s="1"/>
  <c r="AH11" i="54" s="1"/>
  <c r="AI11" i="54" s="1"/>
  <c r="AJ11" i="54" s="1"/>
  <c r="AK11" i="54" s="1"/>
  <c r="AL11" i="54" s="1"/>
  <c r="AM11" i="54" s="1"/>
  <c r="AN11" i="54" s="1"/>
  <c r="AO11" i="54" s="1"/>
  <c r="AP11" i="54" s="1"/>
  <c r="AQ11" i="54" s="1"/>
  <c r="AR11" i="54" s="1"/>
  <c r="AS11" i="54" s="1"/>
  <c r="AT11" i="54" s="1"/>
  <c r="AV11" i="54" s="1"/>
  <c r="AX11" i="54" s="1"/>
  <c r="AZ11" i="54" s="1"/>
  <c r="BB11" i="54" s="1"/>
  <c r="BD11" i="54" s="1"/>
  <c r="BF11" i="54" s="1"/>
  <c r="BG11" i="54" s="1"/>
  <c r="BH11" i="54" s="1"/>
  <c r="BI11" i="54" s="1"/>
  <c r="BJ11" i="54" s="1"/>
  <c r="BK11" i="54" s="1"/>
  <c r="BL11" i="54" s="1"/>
  <c r="BM11" i="54" s="1"/>
  <c r="BN11" i="54" s="1"/>
  <c r="BO11" i="54" s="1"/>
  <c r="BP11" i="54" s="1"/>
  <c r="BQ11" i="54" s="1"/>
  <c r="BR11" i="54" s="1"/>
  <c r="BS11" i="54" s="1"/>
  <c r="BT11" i="54" s="1"/>
  <c r="BU11" i="54" s="1"/>
  <c r="BV11" i="54" s="1"/>
  <c r="BW11" i="54" s="1"/>
  <c r="BX11" i="54" s="1"/>
  <c r="BY11" i="54" s="1"/>
  <c r="BZ11" i="54" s="1"/>
  <c r="CA11" i="54" s="1"/>
  <c r="CB11" i="54" s="1"/>
  <c r="CC11" i="54" s="1"/>
  <c r="CD11" i="54" s="1"/>
  <c r="CE11" i="54" s="1"/>
  <c r="CF11" i="54" s="1"/>
  <c r="CG11" i="54" s="1"/>
  <c r="CH11" i="54" s="1"/>
  <c r="CI11" i="54" s="1"/>
  <c r="CJ11" i="54" s="1"/>
  <c r="CK11" i="54" s="1"/>
  <c r="CL11" i="54" s="1"/>
  <c r="CM11" i="54" s="1"/>
  <c r="CN11" i="54" s="1"/>
  <c r="CO11" i="54" s="1"/>
  <c r="CP11" i="54" s="1"/>
  <c r="CQ11" i="54" s="1"/>
  <c r="CR11" i="54" s="1"/>
  <c r="P76" i="54"/>
  <c r="P75" i="54"/>
  <c r="P74" i="54"/>
  <c r="O76" i="54"/>
  <c r="O75" i="54"/>
  <c r="O74" i="54"/>
  <c r="I12" i="54"/>
  <c r="F12" i="54"/>
  <c r="OK12" i="54"/>
  <c r="OJ12" i="54"/>
  <c r="OI12" i="54"/>
  <c r="OH12" i="54"/>
  <c r="OG12" i="54"/>
  <c r="OE12" i="54"/>
  <c r="OD12" i="54"/>
  <c r="OC12" i="54"/>
  <c r="OB12" i="54"/>
  <c r="OA12" i="54"/>
  <c r="NY12" i="54"/>
  <c r="NX12" i="54"/>
  <c r="NW12" i="54"/>
  <c r="NV12" i="54"/>
  <c r="NU12" i="54"/>
  <c r="NS12" i="54"/>
  <c r="NR12" i="54"/>
  <c r="NQ12" i="54"/>
  <c r="NP12" i="54"/>
  <c r="NO12" i="54"/>
  <c r="NM12" i="54"/>
  <c r="NL12" i="54"/>
  <c r="NK12" i="54"/>
  <c r="NJ12" i="54"/>
  <c r="NI12" i="54"/>
  <c r="NG12" i="54"/>
  <c r="NF12" i="54"/>
  <c r="NE12" i="54"/>
  <c r="ND12" i="54"/>
  <c r="NC12" i="54"/>
  <c r="NA12" i="54"/>
  <c r="MZ12" i="54"/>
  <c r="MY12" i="54"/>
  <c r="MX12" i="54"/>
  <c r="MW12" i="54"/>
  <c r="MU12" i="54"/>
  <c r="MT12" i="54"/>
  <c r="MS12" i="54"/>
  <c r="MR12" i="54"/>
  <c r="MQ12" i="54"/>
  <c r="MO12" i="54"/>
  <c r="MN12" i="54"/>
  <c r="MM12" i="54"/>
  <c r="ML12" i="54"/>
  <c r="MK12" i="54"/>
  <c r="MI12" i="54"/>
  <c r="MH12" i="54"/>
  <c r="MG12" i="54"/>
  <c r="MF12" i="54"/>
  <c r="ME12" i="54"/>
  <c r="MC12" i="54"/>
  <c r="MB12" i="54"/>
  <c r="MA12" i="54"/>
  <c r="LZ12" i="54"/>
  <c r="LY12" i="54"/>
  <c r="LW12" i="54"/>
  <c r="LV12" i="54"/>
  <c r="LU12" i="54"/>
  <c r="LT12" i="54"/>
  <c r="LS12" i="54"/>
  <c r="LQ12" i="54"/>
  <c r="LP12" i="54"/>
  <c r="LO12" i="54"/>
  <c r="LN12" i="54"/>
  <c r="LM12" i="54"/>
  <c r="LK12" i="54"/>
  <c r="LJ12" i="54"/>
  <c r="LI12" i="54"/>
  <c r="LH12" i="54"/>
  <c r="LG12" i="54"/>
  <c r="LE12" i="54"/>
  <c r="LD12" i="54"/>
  <c r="LC12" i="54"/>
  <c r="LB12" i="54"/>
  <c r="LA12" i="54"/>
  <c r="KY12" i="54"/>
  <c r="KX12" i="54"/>
  <c r="KW12" i="54"/>
  <c r="KV12" i="54"/>
  <c r="KU12" i="54"/>
  <c r="KS12" i="54"/>
  <c r="KR12" i="54"/>
  <c r="KQ12" i="54"/>
  <c r="KP12" i="54"/>
  <c r="KO12" i="54"/>
  <c r="OF12" i="54"/>
  <c r="NZ12" i="54"/>
  <c r="NT12" i="54"/>
  <c r="NN12" i="54"/>
  <c r="NH12" i="54"/>
  <c r="NB12" i="54"/>
  <c r="MV12" i="54"/>
  <c r="MP12" i="54"/>
  <c r="MJ12" i="54"/>
  <c r="MD12" i="54"/>
  <c r="LX12" i="54"/>
  <c r="LR12" i="54"/>
  <c r="LL12" i="54"/>
  <c r="LF12" i="54"/>
  <c r="KZ12" i="54"/>
  <c r="KT12" i="54"/>
  <c r="KN12" i="54"/>
  <c r="KM12" i="54"/>
  <c r="KL12" i="54"/>
  <c r="KK12" i="54"/>
  <c r="KJ12" i="54"/>
  <c r="KI12" i="54"/>
  <c r="KH12" i="54"/>
  <c r="KG12" i="54"/>
  <c r="KF12" i="54"/>
  <c r="KE12" i="54"/>
  <c r="KD12" i="54"/>
  <c r="KC12" i="54"/>
  <c r="KB12" i="54"/>
  <c r="KA12" i="54"/>
  <c r="JZ12" i="54"/>
  <c r="JY12" i="54"/>
  <c r="JX12" i="54"/>
  <c r="JW12" i="54"/>
  <c r="JV12" i="54"/>
  <c r="JU12" i="54"/>
  <c r="JT12" i="54"/>
  <c r="JS12" i="54"/>
  <c r="JR12" i="54"/>
  <c r="JQ12" i="54"/>
  <c r="JP12" i="54"/>
  <c r="JO12" i="54"/>
  <c r="JN12" i="54"/>
  <c r="JM12" i="54"/>
  <c r="JL12" i="54"/>
  <c r="JK12" i="54"/>
  <c r="JJ12" i="54"/>
  <c r="JI12" i="54"/>
  <c r="JH12" i="54"/>
  <c r="JG12" i="54"/>
  <c r="JF12" i="54"/>
  <c r="JE12" i="54"/>
  <c r="JD12" i="54"/>
  <c r="JC12" i="54"/>
  <c r="JB12" i="54"/>
  <c r="JA12" i="54"/>
  <c r="IZ12" i="54"/>
  <c r="IY12" i="54"/>
  <c r="IX12" i="54"/>
  <c r="IW12" i="54"/>
  <c r="IV12" i="54"/>
  <c r="IU12" i="54"/>
  <c r="IT12" i="54"/>
  <c r="IS12" i="54"/>
  <c r="IR12" i="54"/>
  <c r="IQ12" i="54"/>
  <c r="IP12" i="54"/>
  <c r="IO12" i="54"/>
  <c r="IN12" i="54"/>
  <c r="IM12" i="54"/>
  <c r="IL12" i="54"/>
  <c r="IK12" i="54"/>
  <c r="IJ12" i="54"/>
  <c r="II12" i="54"/>
  <c r="IH12" i="54"/>
  <c r="IG12" i="54"/>
  <c r="IF12" i="54"/>
  <c r="IE12" i="54"/>
  <c r="ID12" i="54"/>
  <c r="IC12" i="54"/>
  <c r="IB12" i="54"/>
  <c r="IA12" i="54"/>
  <c r="HZ12" i="54"/>
  <c r="HY12" i="54"/>
  <c r="HX12" i="54"/>
  <c r="HW12" i="54"/>
  <c r="HV12" i="54"/>
  <c r="HU12" i="54"/>
  <c r="HT12" i="54"/>
  <c r="HS12" i="54"/>
  <c r="HR12" i="54"/>
  <c r="HQ12" i="54"/>
  <c r="HP12" i="54"/>
  <c r="HO12" i="54"/>
  <c r="HN12" i="54"/>
  <c r="HM12" i="54"/>
  <c r="HL12" i="54"/>
  <c r="HK12" i="54"/>
  <c r="HJ12" i="54"/>
  <c r="HI12" i="54"/>
  <c r="HH12" i="54"/>
  <c r="HG12" i="54"/>
  <c r="HF12" i="54"/>
  <c r="HE12" i="54"/>
  <c r="HD12" i="54"/>
  <c r="HC12" i="54"/>
  <c r="HB12" i="54"/>
  <c r="HA12" i="54"/>
  <c r="GZ12" i="54"/>
  <c r="GY12" i="54"/>
  <c r="GX12" i="54"/>
  <c r="GW12" i="54"/>
  <c r="GV12" i="54"/>
  <c r="GU12" i="54"/>
  <c r="GT12" i="54"/>
  <c r="GS12" i="54"/>
  <c r="GR12" i="54"/>
  <c r="GQ12" i="54"/>
  <c r="GP12" i="54"/>
  <c r="GO12" i="54"/>
  <c r="GN12" i="54"/>
  <c r="GM12" i="54"/>
  <c r="GH12" i="54"/>
  <c r="GG12" i="54"/>
  <c r="GF12" i="54"/>
  <c r="GE12" i="54"/>
  <c r="GD12" i="54"/>
  <c r="GC12" i="54"/>
  <c r="GB12" i="54"/>
  <c r="GA12" i="54"/>
  <c r="FZ12" i="54"/>
  <c r="FY12" i="54"/>
  <c r="FX12" i="54"/>
  <c r="FW12" i="54"/>
  <c r="FV12" i="54"/>
  <c r="FU12" i="54"/>
  <c r="FT12" i="54"/>
  <c r="FS12" i="54"/>
  <c r="FR12" i="54"/>
  <c r="FQ12" i="54"/>
  <c r="FP12" i="54"/>
  <c r="FO12" i="54"/>
  <c r="FN12" i="54"/>
  <c r="FM12" i="54"/>
  <c r="FL12" i="54"/>
  <c r="FK12" i="54"/>
  <c r="FJ12" i="54"/>
  <c r="FI12" i="54"/>
  <c r="FH12" i="54"/>
  <c r="FG12" i="54"/>
  <c r="FF12" i="54"/>
  <c r="FE12" i="54"/>
  <c r="FD12" i="54"/>
  <c r="FC12" i="54"/>
  <c r="FB12" i="54"/>
  <c r="FA12" i="54"/>
  <c r="EZ12" i="54"/>
  <c r="EY12" i="54"/>
  <c r="EX12" i="54"/>
  <c r="EW12" i="54"/>
  <c r="EV12" i="54"/>
  <c r="EU12" i="54"/>
  <c r="ET12" i="54"/>
  <c r="ES12" i="54"/>
  <c r="ER12" i="54"/>
  <c r="EQ12" i="54"/>
  <c r="EP12" i="54"/>
  <c r="EO12" i="54"/>
  <c r="EN12" i="54"/>
  <c r="EM12" i="54"/>
  <c r="EL12" i="54"/>
  <c r="EK12" i="54"/>
  <c r="EJ12" i="54"/>
  <c r="EI12" i="54"/>
  <c r="EH12" i="54"/>
  <c r="EG12" i="54"/>
  <c r="EF12" i="54"/>
  <c r="EE12" i="54"/>
  <c r="CW12" i="54"/>
  <c r="ED12" i="54"/>
  <c r="EC12" i="54"/>
  <c r="EB12" i="54"/>
  <c r="EA12" i="54"/>
  <c r="DZ12" i="54"/>
  <c r="DY12" i="54"/>
  <c r="DX12" i="54"/>
  <c r="DW12" i="54"/>
  <c r="DV12" i="54"/>
  <c r="DU12" i="54"/>
  <c r="DT12" i="54"/>
  <c r="DS12" i="54"/>
  <c r="DR12" i="54"/>
  <c r="DQ12" i="54"/>
  <c r="DP12" i="54"/>
  <c r="DO12" i="54"/>
  <c r="CG12" i="54"/>
  <c r="CE12" i="54"/>
  <c r="CD12" i="54"/>
  <c r="BW12" i="54"/>
  <c r="DN12" i="54"/>
  <c r="DM12" i="54"/>
  <c r="DL12" i="54"/>
  <c r="DK12" i="54"/>
  <c r="DJ12" i="54"/>
  <c r="DI12" i="54"/>
  <c r="DH12" i="54"/>
  <c r="DG12" i="54"/>
  <c r="DF12" i="54"/>
  <c r="DE12" i="54"/>
  <c r="DD12" i="54"/>
  <c r="DC12" i="54"/>
  <c r="DB12" i="54"/>
  <c r="DA12" i="54"/>
  <c r="CZ12" i="54"/>
  <c r="CY12" i="54"/>
  <c r="CX12" i="54"/>
  <c r="CV12" i="54"/>
  <c r="CU12" i="54"/>
  <c r="CT12" i="54"/>
  <c r="CS12" i="54"/>
  <c r="BL12" i="54"/>
  <c r="BJ12" i="54"/>
  <c r="BI12" i="54"/>
  <c r="BH12" i="54"/>
  <c r="BE12" i="54"/>
  <c r="BD12" i="54"/>
  <c r="BC12" i="54"/>
  <c r="BB12" i="54"/>
  <c r="BA12" i="54"/>
  <c r="AZ12" i="54"/>
  <c r="AY12" i="54"/>
  <c r="AX12" i="54"/>
  <c r="AW12" i="54"/>
  <c r="AV12" i="54"/>
  <c r="AU12" i="54"/>
  <c r="AT12" i="54"/>
  <c r="AN12" i="54"/>
  <c r="AI12" i="54"/>
  <c r="AH12" i="54"/>
  <c r="AG12" i="54"/>
  <c r="AF12" i="54"/>
  <c r="W12" i="54"/>
  <c r="U12" i="54"/>
  <c r="T12" i="54"/>
  <c r="S12" i="54"/>
  <c r="R12" i="54"/>
  <c r="Q12" i="54"/>
  <c r="P12" i="54"/>
  <c r="O12" i="54"/>
  <c r="N12" i="54"/>
  <c r="M12" i="54"/>
  <c r="L12" i="54"/>
  <c r="J12" i="54"/>
  <c r="G12" i="54"/>
  <c r="D12" i="54"/>
  <c r="C12" i="54"/>
  <c r="B12" i="54"/>
  <c r="AO12" i="54"/>
  <c r="BM12" i="54"/>
  <c r="CH12" i="54"/>
  <c r="BK12" i="54"/>
  <c r="X12" i="54"/>
  <c r="BQ12" i="54"/>
  <c r="BN12" i="54"/>
  <c r="CA12" i="54"/>
  <c r="CB12" i="54"/>
  <c r="CC12" i="54"/>
  <c r="BZ12" i="54"/>
  <c r="BY12" i="54"/>
  <c r="CL12" i="54"/>
  <c r="CK12" i="54"/>
  <c r="AM12" i="54"/>
  <c r="AJ12" i="54"/>
  <c r="P73" i="54"/>
  <c r="O73" i="54"/>
  <c r="P72" i="54"/>
  <c r="O72" i="54"/>
  <c r="P71" i="54"/>
  <c r="O71" i="54"/>
  <c r="CM31" i="54" l="1"/>
  <c r="K12" i="54"/>
  <c r="Z12" i="54"/>
  <c r="BF12" i="54"/>
  <c r="BG12" i="54"/>
  <c r="BR12" i="54"/>
  <c r="BS12" i="54"/>
  <c r="BV12" i="54"/>
  <c r="BU12" i="54"/>
  <c r="BT12" i="54"/>
  <c r="BO12" i="54"/>
  <c r="CN12" i="54"/>
  <c r="H12" i="54"/>
  <c r="CM12" i="54"/>
  <c r="CQ12" i="54"/>
  <c r="CI12" i="54"/>
  <c r="BX12" i="54"/>
  <c r="CJ12" i="54"/>
  <c r="BP12" i="54"/>
  <c r="AE12" i="54"/>
  <c r="CL31" i="54"/>
  <c r="CP12" i="54" l="1"/>
  <c r="CO12" i="54"/>
  <c r="CF12" i="54"/>
  <c r="CR12" i="54"/>
  <c r="AL12" i="54"/>
  <c r="Y12" i="54"/>
  <c r="AK12" i="54" l="1"/>
  <c r="AP12" i="54"/>
  <c r="AD12" i="54"/>
  <c r="AS12" i="54"/>
  <c r="AQ12" i="54"/>
  <c r="AR12" i="54"/>
  <c r="AC12" i="54"/>
  <c r="AA12" i="54"/>
  <c r="AB12" i="54"/>
  <c r="V12"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fenn</author>
    <author>Brian</author>
  </authors>
  <commentList>
    <comment ref="B5" authorId="0" shapeId="0" xr:uid="{00000000-0006-0000-0000-000001000000}">
      <text>
        <r>
          <rPr>
            <sz val="8"/>
            <color indexed="81"/>
            <rFont val="Tahoma"/>
            <family val="2"/>
          </rPr>
          <t xml:space="preserve">
Specify primary campus location using drop-down options. If submitting an aggregate response please specify the predominant campus type (based on your student/staff population)</t>
        </r>
      </text>
    </comment>
    <comment ref="C5" authorId="0" shapeId="0" xr:uid="{00000000-0006-0000-0000-000002000000}">
      <text>
        <r>
          <rPr>
            <b/>
            <sz val="8"/>
            <color indexed="81"/>
            <rFont val="Tahoma"/>
            <family val="2"/>
          </rPr>
          <t xml:space="preserve">
Gross Floor Area</t>
        </r>
        <r>
          <rPr>
            <sz val="8"/>
            <color indexed="81"/>
            <rFont val="Tahoma"/>
            <family val="2"/>
          </rPr>
          <t xml:space="preserve"> - is the sum of the Fully Enclosed Covered Area (FECA) and the Unenclosed Covered Area (UCA) of a building in square metres. GFA = FECA + UCA (m2)
</t>
        </r>
        <r>
          <rPr>
            <b/>
            <sz val="8"/>
            <color indexed="81"/>
            <rFont val="Tahoma"/>
            <family val="2"/>
          </rPr>
          <t xml:space="preserve">Note: </t>
        </r>
        <r>
          <rPr>
            <sz val="8"/>
            <color indexed="81"/>
            <rFont val="Tahoma"/>
            <family val="2"/>
          </rPr>
          <t xml:space="preserve"> include all spaces owned or used by the university for University Purposes.  Do not include space held for investment purposes or non-University Purposes (eg investment real estate, Shopping Centres, Technology Parks [where the tenants rent space for research activities not related to the institution's teaching and research activities. If you share Technology Park facilities with commercial tenants you may chose to include your space on a pro-rata basis provided you include the commensurate operating costs]). As a general rule, space leased to others should be excluded unless it is associated with the primary functions of the University. Therefore, include space leased to banks, post offices, cafes, bookshops, newsagents, hairdressers, food outlets, etc if the primary function of these commercial operations is to support teaching, research and the community service obligations of the institution.
</t>
        </r>
        <r>
          <rPr>
            <b/>
            <sz val="8"/>
            <color indexed="81"/>
            <rFont val="Tahoma"/>
            <family val="2"/>
          </rPr>
          <t>FECA -</t>
        </r>
        <r>
          <rPr>
            <sz val="8"/>
            <color indexed="81"/>
            <rFont val="Tahoma"/>
            <family val="2"/>
          </rPr>
          <t xml:space="preserve">  Fully Enclosed Covered Area is the sum of all fully enclosed covered areas at all building levels, including basements (except unexcavated portions), floored roof spaces and attics, garages, penthouses, enclosed porches and attached enclosed covered ways alongside buildings, equipment rooms, lift shafts, vertical ducts, staircases and any other fully enclosed spaces and useable areas of the building, computed by measuring from the normal inside face of exterior walls but ignoring any projections such as plinths, columns, piers and the like which project from the normal inside face of exterior walls.  It shall not include open courts, light wells, connecting or isolated covered ways and net open areas of upper portions of rooms, lobbies, halls, interstitial spaces and the like, which extend through the storey being computed. Note: atriums and light wells are only measured at the base level.  Do not include the area of the non-existent floor slab at upper levels.
</t>
        </r>
        <r>
          <rPr>
            <b/>
            <sz val="8"/>
            <color indexed="81"/>
            <rFont val="Tahoma"/>
            <family val="2"/>
          </rPr>
          <t xml:space="preserve">
UCA -</t>
        </r>
        <r>
          <rPr>
            <sz val="8"/>
            <color indexed="81"/>
            <rFont val="Tahoma"/>
            <family val="2"/>
          </rPr>
          <t xml:space="preserve">  Unenclosed Covered Area is the sum of all such areas at all building floor levels, including roofed balconies, open verandahs, porches and porticos, attached open covered ways alongside buildings, undercrofts and useable space under buildings, unenclosed access galleries (including ground floor) and any other trafficable covered areas of the building which are not totally enclosed by full height walls, computed by measuring the area between the enclosing walls or balustrade (ie from the inside face of the UCA excluding the wall or balustrade thickness).  When the covering element (i.e. roof or upper floor) is supported by columns, is cantilevered or is suspended, or any combination of these, the measurements shall be taken to the edge of the paving or to the edge of the cover, whichever is the lesser.  UCA shall not include eaves, overhangs, sun shading, awnings and the like where these do not relate to clearly defined trafficable covered areas, nor shall it include connecting or isolated covered ways.  (Unit of measurement is square metres.)
New building space (m2 GFA) that comes into service during the reporting period should be included in the total GFA figure.
</t>
        </r>
        <r>
          <rPr>
            <b/>
            <sz val="8"/>
            <color indexed="81"/>
            <rFont val="Tahoma"/>
            <family val="2"/>
          </rPr>
          <t>Auditor's recommendation:</t>
        </r>
        <r>
          <rPr>
            <sz val="8"/>
            <color indexed="81"/>
            <rFont val="Tahoma"/>
            <family val="2"/>
          </rPr>
          <t xml:space="preserve"> Institutions should review the areas included for leased spaces. Nominal adjustments could then be made to convert usable or leased space to GFA or comments included with the survey response.</t>
        </r>
      </text>
    </comment>
    <comment ref="D5" authorId="0" shapeId="0" xr:uid="{00000000-0006-0000-0000-000003000000}">
      <text>
        <r>
          <rPr>
            <b/>
            <sz val="8"/>
            <color indexed="81"/>
            <rFont val="Tahoma"/>
            <family val="2"/>
          </rPr>
          <t xml:space="preserve">
Useable Floor Area </t>
        </r>
        <r>
          <rPr>
            <sz val="8"/>
            <color indexed="81"/>
            <rFont val="Tahoma"/>
            <family val="2"/>
          </rPr>
          <t xml:space="preserve">is the sum of the floor areas measured at floor level from the general INSIDE face of walls of all spaces related to the Primary Function of the building.  This will normally be computed by calculating the FECA and deducting Common Use Areas, Service Areas, and Non-habitable Areas. Note: in some cases the Useable Floor Area may include some external covered areas which relate to the Primary Function of the building.  Example: a covered external play area is a Primary Functional requirement of a Child Care Centre and should be included although it is not part of the FECA. Similarly, an open but roofed hydraulics modelling laboratory associated with Civil Engineering should be counted as part of the UFA. Common Use Areas include corridors which are defined by partitions but do not include passages and secondary circulation areas which are part of open plan spaces. Further, foyers of large lecture theatres should be treated as UFA.
</t>
        </r>
        <r>
          <rPr>
            <b/>
            <sz val="8"/>
            <color indexed="81"/>
            <rFont val="Tahoma"/>
            <family val="2"/>
          </rPr>
          <t>Non-habitable Area</t>
        </r>
        <r>
          <rPr>
            <sz val="8"/>
            <color indexed="81"/>
            <rFont val="Tahoma"/>
            <family val="2"/>
          </rPr>
          <t xml:space="preserve"> is the area occupied by internal columns and other structural supports, internal walls and permanent partitions, service ducts and the like
</t>
        </r>
      </text>
    </comment>
    <comment ref="F5" authorId="0" shapeId="0" xr:uid="{00000000-0006-0000-0000-000004000000}">
      <text>
        <r>
          <rPr>
            <sz val="8"/>
            <color indexed="81"/>
            <rFont val="Tahoma"/>
            <family val="2"/>
          </rPr>
          <t xml:space="preserve">
This is your best estimate of </t>
        </r>
        <r>
          <rPr>
            <b/>
            <sz val="8"/>
            <color indexed="81"/>
            <rFont val="Tahoma"/>
            <family val="2"/>
          </rPr>
          <t>Equivalent Full-time Student Load</t>
        </r>
        <r>
          <rPr>
            <sz val="8"/>
            <color indexed="81"/>
            <rFont val="Tahoma"/>
            <family val="2"/>
          </rPr>
          <t xml:space="preserve"> (EFTSL) for the reporting year. Use official data as recorded by your institution at official census date (eg. 31 March or 31 August in Australia).
Use the definition adopted by your funding body to define equivalent full time load.  The acronym quoted (ie EFTSL) is the DEEWR definition for Australia. Similar terms exist in the Australasian region.  Use agreed formulas to convert TAFE and Polytechnic students to EFTSL equivalents.
</t>
        </r>
      </text>
    </comment>
    <comment ref="G5" authorId="0" shapeId="0" xr:uid="{00000000-0006-0000-0000-000005000000}">
      <text>
        <r>
          <rPr>
            <sz val="8"/>
            <color indexed="81"/>
            <rFont val="Tahoma"/>
            <family val="2"/>
          </rPr>
          <t>This is your best estimate of</t>
        </r>
        <r>
          <rPr>
            <b/>
            <sz val="8"/>
            <color indexed="81"/>
            <rFont val="Tahoma"/>
            <family val="2"/>
          </rPr>
          <t xml:space="preserve"> Equivalent Full-time Student Load</t>
        </r>
        <r>
          <rPr>
            <sz val="8"/>
            <color indexed="81"/>
            <rFont val="Tahoma"/>
            <family val="2"/>
          </rPr>
          <t xml:space="preserve"> (EFTSL) for the reporting year. Use official data as recorded by your institution at official census date (eg. 31 March or 31 August in Australia).
Use the definition adopted by your funding body to define equivalent full time load.  The acronym quoted (ie EFTSL) is the DEEWR definition for Australia. Similar terms exist in the Australasian region.  Use agreed formulas to convert TAFE and Polytechnic students to EFTSL equivalents.</t>
        </r>
      </text>
    </comment>
    <comment ref="H5" authorId="0" shapeId="0" xr:uid="{00000000-0006-0000-0000-000006000000}">
      <text>
        <r>
          <rPr>
            <sz val="8"/>
            <color indexed="81"/>
            <rFont val="Tahoma"/>
            <family val="2"/>
          </rPr>
          <t xml:space="preserve">
= Col 4 + Col 5</t>
        </r>
      </text>
    </comment>
    <comment ref="I5" authorId="0" shapeId="0" xr:uid="{00000000-0006-0000-0000-000007000000}">
      <text>
        <r>
          <rPr>
            <sz val="8"/>
            <color indexed="81"/>
            <rFont val="Tahoma"/>
            <family val="2"/>
          </rPr>
          <t xml:space="preserve">
This is your best estimate of</t>
        </r>
        <r>
          <rPr>
            <b/>
            <sz val="8"/>
            <color indexed="81"/>
            <rFont val="Tahoma"/>
            <family val="2"/>
          </rPr>
          <t xml:space="preserve"> Full-Time-Equivalent </t>
        </r>
        <r>
          <rPr>
            <sz val="8"/>
            <color indexed="81"/>
            <rFont val="Tahoma"/>
            <family val="2"/>
          </rPr>
          <t xml:space="preserve">(FTE) staff for the reporting year. Use official data as recorded by your institution at official census date (eg. 31 March or 31 August in Australia).
Use the definition adopted by your funding body to define full-time-equivalance.  The acronym quoted (ie FTE) is the DEEWR definition for Australia. Similar terms exist in the Australasian region.  Use agreed formulas to convert TAFE and Polytechnic students to EFTSL equivalents.
</t>
        </r>
      </text>
    </comment>
    <comment ref="J5" authorId="0" shapeId="0" xr:uid="{00000000-0006-0000-0000-000008000000}">
      <text>
        <r>
          <rPr>
            <sz val="8"/>
            <color indexed="81"/>
            <rFont val="Tahoma"/>
            <family val="2"/>
          </rPr>
          <t xml:space="preserve">
This is your best estimate of </t>
        </r>
        <r>
          <rPr>
            <b/>
            <sz val="8"/>
            <color indexed="81"/>
            <rFont val="Tahoma"/>
            <family val="2"/>
          </rPr>
          <t xml:space="preserve">Full-Time-Equivalent </t>
        </r>
        <r>
          <rPr>
            <sz val="8"/>
            <color indexed="81"/>
            <rFont val="Tahoma"/>
            <family val="2"/>
          </rPr>
          <t>(FTE) staff for the reporting year. Use official data as recorded by your institution at official census date (eg. 31 March or 31 August in Australia).
Use the definition adopted by your funding body to define full-time-equivalance.  The acronym quoted (ie FTE) is the DEEWR definition for Australia. Similar terms exist in the Australasian region.  Use agreed formulas to convert TAFE and Polytechnic students to EFTSL equivalents.</t>
        </r>
      </text>
    </comment>
    <comment ref="K5" authorId="0" shapeId="0" xr:uid="{00000000-0006-0000-0000-000009000000}">
      <text>
        <r>
          <rPr>
            <sz val="8"/>
            <color indexed="81"/>
            <rFont val="Tahoma"/>
            <family val="2"/>
          </rPr>
          <t xml:space="preserve">
= Col 7 + Col 8</t>
        </r>
      </text>
    </comment>
    <comment ref="L5" authorId="1" shapeId="0" xr:uid="{00000000-0006-0000-0000-00000A000000}">
      <text>
        <r>
          <rPr>
            <sz val="8"/>
            <color indexed="81"/>
            <rFont val="Tahoma"/>
            <family val="2"/>
          </rPr>
          <t xml:space="preserve">
This is stationary energy </t>
        </r>
        <r>
          <rPr>
            <b/>
            <sz val="8"/>
            <color indexed="81"/>
            <rFont val="Tahoma"/>
            <family val="2"/>
          </rPr>
          <t>consumed</t>
        </r>
        <r>
          <rPr>
            <sz val="8"/>
            <color indexed="81"/>
            <rFont val="Tahoma"/>
            <family val="2"/>
          </rPr>
          <t xml:space="preserve"> in the normal operation of your buildings (ie by the building GFA reported in Cols 20 and 21) and infrastructure (eg external lighting).</t>
        </r>
        <r>
          <rPr>
            <b/>
            <sz val="8"/>
            <color indexed="81"/>
            <rFont val="Tahoma"/>
            <family val="2"/>
          </rPr>
          <t xml:space="preserve"> </t>
        </r>
        <r>
          <rPr>
            <sz val="8"/>
            <color indexed="81"/>
            <rFont val="Tahoma"/>
            <family val="2"/>
          </rPr>
          <t xml:space="preserve">It does </t>
        </r>
        <r>
          <rPr>
            <b/>
            <sz val="8"/>
            <color indexed="81"/>
            <rFont val="Tahoma"/>
            <family val="2"/>
          </rPr>
          <t>not include</t>
        </r>
        <r>
          <rPr>
            <sz val="8"/>
            <color indexed="81"/>
            <rFont val="Tahoma"/>
            <family val="2"/>
          </rPr>
          <t xml:space="preserve"> fuels consumed by fleet vehicles or any other non-stationary energy sources.
</t>
        </r>
        <r>
          <rPr>
            <u/>
            <sz val="8"/>
            <color indexed="81"/>
            <rFont val="Tahoma"/>
            <family val="2"/>
          </rPr>
          <t>Important Note 1</t>
        </r>
        <r>
          <rPr>
            <sz val="8"/>
            <color indexed="81"/>
            <rFont val="Tahoma"/>
            <family val="2"/>
          </rPr>
          <t xml:space="preserve">:  You must report the </t>
        </r>
        <r>
          <rPr>
            <b/>
            <sz val="8"/>
            <color indexed="81"/>
            <rFont val="Tahoma"/>
            <family val="2"/>
          </rPr>
          <t>TOTAL</t>
        </r>
        <r>
          <rPr>
            <sz val="8"/>
            <color indexed="81"/>
            <rFont val="Tahoma"/>
            <family val="2"/>
          </rPr>
          <t xml:space="preserve"> energy consumed and generated by your institution (ie onsite renewables). This </t>
        </r>
        <r>
          <rPr>
            <u/>
            <sz val="8"/>
            <color indexed="81"/>
            <rFont val="Tahoma"/>
            <family val="2"/>
          </rPr>
          <t>includes</t>
        </r>
        <r>
          <rPr>
            <sz val="8"/>
            <color indexed="81"/>
            <rFont val="Tahoma"/>
            <family val="2"/>
          </rPr>
          <t xml:space="preserve"> </t>
        </r>
        <r>
          <rPr>
            <b/>
            <sz val="8"/>
            <color indexed="81"/>
            <rFont val="Tahoma"/>
            <family val="2"/>
          </rPr>
          <t>ALL</t>
        </r>
        <r>
          <rPr>
            <sz val="8"/>
            <color indexed="81"/>
            <rFont val="Tahoma"/>
            <family val="2"/>
          </rPr>
          <t xml:space="preserve"> energy generated onsite (Col 16 &amp; Col 17), whether consumed or exported. Your institution's </t>
        </r>
        <r>
          <rPr>
            <i/>
            <sz val="8"/>
            <color indexed="81"/>
            <rFont val="Tahoma"/>
            <family val="2"/>
          </rPr>
          <t>Total Energy Consumed per annum</t>
        </r>
        <r>
          <rPr>
            <sz val="8"/>
            <color indexed="81"/>
            <rFont val="Tahoma"/>
            <family val="2"/>
          </rPr>
          <t xml:space="preserve"> (Col 19) will automatically be adjusted for any energy generated &amp; </t>
        </r>
        <r>
          <rPr>
            <u/>
            <sz val="8"/>
            <color indexed="81"/>
            <rFont val="Tahoma"/>
            <family val="2"/>
          </rPr>
          <t>exported from</t>
        </r>
        <r>
          <rPr>
            <sz val="8"/>
            <color indexed="81"/>
            <rFont val="Tahoma"/>
            <family val="2"/>
          </rPr>
          <t xml:space="preserve"> site.
</t>
        </r>
        <r>
          <rPr>
            <u/>
            <sz val="8"/>
            <color indexed="81"/>
            <rFont val="Tahoma"/>
            <family val="2"/>
          </rPr>
          <t>Important Note 2</t>
        </r>
        <r>
          <rPr>
            <sz val="8"/>
            <color indexed="81"/>
            <rFont val="Tahoma"/>
            <family val="2"/>
          </rPr>
          <t xml:space="preserve">:  Report (in Col 18) any energy generated onsite from non-renewable sources (eg tri-gen) </t>
        </r>
        <r>
          <rPr>
            <b/>
            <sz val="8"/>
            <color indexed="81"/>
            <rFont val="Tahoma"/>
            <family val="2"/>
          </rPr>
          <t>and</t>
        </r>
        <r>
          <rPr>
            <sz val="8"/>
            <color indexed="81"/>
            <rFont val="Tahoma"/>
            <family val="2"/>
          </rPr>
          <t xml:space="preserve"> subsequently exported from site. This exported energy will also automatically be deducted from your institution's </t>
        </r>
        <r>
          <rPr>
            <i/>
            <sz val="8"/>
            <color indexed="81"/>
            <rFont val="Tahoma"/>
            <family val="2"/>
          </rPr>
          <t>Total Energy Consumed per annum</t>
        </r>
        <r>
          <rPr>
            <sz val="8"/>
            <color indexed="81"/>
            <rFont val="Tahoma"/>
            <family val="2"/>
          </rPr>
          <t xml:space="preserve"> (Col 19).</t>
        </r>
      </text>
    </comment>
    <comment ref="V5" authorId="0" shapeId="0" xr:uid="{00000000-0006-0000-0000-00000B000000}">
      <text>
        <r>
          <rPr>
            <sz val="8"/>
            <color indexed="81"/>
            <rFont val="Tahoma"/>
            <family val="2"/>
          </rPr>
          <t xml:space="preserve">This is the total energy consumed by your buildings and infrastructure </t>
        </r>
        <r>
          <rPr>
            <b/>
            <sz val="8"/>
            <color indexed="81"/>
            <rFont val="Tahoma"/>
            <family val="2"/>
          </rPr>
          <t>net</t>
        </r>
        <r>
          <rPr>
            <sz val="8"/>
            <color indexed="81"/>
            <rFont val="Tahoma"/>
            <family val="2"/>
          </rPr>
          <t xml:space="preserve"> of any renewables generated and exported from site.
</t>
        </r>
        <r>
          <rPr>
            <b/>
            <sz val="8"/>
            <color indexed="81"/>
            <rFont val="Tahoma"/>
            <family val="2"/>
          </rPr>
          <t xml:space="preserve">Note: </t>
        </r>
        <r>
          <rPr>
            <sz val="8"/>
            <color indexed="81"/>
            <rFont val="Tahoma"/>
            <family val="2"/>
          </rPr>
          <t>for the purposes of this survey it has been assumed that the energy content of LPG, SNG, diesel and other non-electricity fuels is the same regardless of reporting regions. [We recognise that there is some variation in the Australasian region in the GJ/L content of some fuels depending on their chemical make-ups]. This assumption will be challenged and addressed in future surveys.</t>
        </r>
      </text>
    </comment>
    <comment ref="W5" authorId="0" shapeId="0" xr:uid="{00000000-0006-0000-0000-00000C000000}">
      <text>
        <r>
          <rPr>
            <sz val="8"/>
            <color indexed="81"/>
            <rFont val="Tahoma"/>
            <family val="2"/>
          </rPr>
          <t xml:space="preserve">Total GFA in Col 20 must "align" with energy reported in Cols 10-19. 
</t>
        </r>
        <r>
          <rPr>
            <b/>
            <sz val="8"/>
            <color indexed="81"/>
            <rFont val="Tahoma"/>
            <family val="2"/>
          </rPr>
          <t>Note</t>
        </r>
        <r>
          <rPr>
            <sz val="8"/>
            <color indexed="81"/>
            <rFont val="Tahoma"/>
            <family val="2"/>
          </rPr>
          <t>: if for any reason you elect to exclude some of your institution's GFA from Col 20 you must likewise exclude the energy consumed by that GFA from Cols 10-19.</t>
        </r>
      </text>
    </comment>
    <comment ref="X5" authorId="0" shapeId="0" xr:uid="{00000000-0006-0000-0000-00000D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Y5" authorId="0" shapeId="0" xr:uid="{00000000-0006-0000-0000-00000E000000}">
      <text>
        <r>
          <rPr>
            <sz val="8"/>
            <color indexed="81"/>
            <rFont val="Tahoma"/>
            <family val="2"/>
          </rPr>
          <t xml:space="preserve">These metrics measure:
 (i) the %age of the total energy consumed onsite that was generated onsite (eg PVs) and; 
(ii) the %age of total energy consumed onsite that was sourced from renewable resources (ie this </t>
        </r>
        <r>
          <rPr>
            <u/>
            <sz val="8"/>
            <color indexed="81"/>
            <rFont val="Tahoma"/>
            <family val="2"/>
          </rPr>
          <t>includes</t>
        </r>
        <r>
          <rPr>
            <sz val="8"/>
            <color indexed="81"/>
            <rFont val="Tahoma"/>
            <family val="2"/>
          </rPr>
          <t xml:space="preserve"> the purchase of green energy/green power from your retailer</t>
        </r>
      </text>
    </comment>
    <comment ref="AE5" authorId="0" shapeId="0" xr:uid="{00000000-0006-0000-0000-00000F000000}">
      <text>
        <r>
          <rPr>
            <sz val="8"/>
            <color indexed="81"/>
            <rFont val="Tahoma"/>
            <family val="2"/>
          </rPr>
          <t>NGER data or equivalent (</t>
        </r>
        <r>
          <rPr>
            <i/>
            <sz val="8"/>
            <color indexed="81"/>
            <rFont val="Tahoma"/>
            <family val="2"/>
          </rPr>
          <t>data sourced from Q4a below</t>
        </r>
        <r>
          <rPr>
            <sz val="8"/>
            <color indexed="81"/>
            <rFont val="Tahoma"/>
            <family val="2"/>
          </rPr>
          <t xml:space="preserve">). 
</t>
        </r>
        <r>
          <rPr>
            <b/>
            <u/>
            <sz val="8"/>
            <color indexed="81"/>
            <rFont val="Tahoma"/>
            <family val="2"/>
          </rPr>
          <t>Note 1</t>
        </r>
        <r>
          <rPr>
            <sz val="8"/>
            <color indexed="81"/>
            <rFont val="Tahoma"/>
            <family val="2"/>
          </rPr>
          <t xml:space="preserve">: this is a </t>
        </r>
        <r>
          <rPr>
            <b/>
            <sz val="8"/>
            <color indexed="81"/>
            <rFont val="Tahoma"/>
            <family val="2"/>
          </rPr>
          <t>GROSS</t>
        </r>
        <r>
          <rPr>
            <sz val="8"/>
            <color indexed="81"/>
            <rFont val="Tahoma"/>
            <family val="2"/>
          </rPr>
          <t xml:space="preserve"> Scope 1 &amp; 2 emissions figure and should include an allowance for carbon for </t>
        </r>
        <r>
          <rPr>
            <b/>
            <sz val="8"/>
            <color indexed="81"/>
            <rFont val="Tahoma"/>
            <family val="2"/>
          </rPr>
          <t>ALL</t>
        </r>
        <r>
          <rPr>
            <sz val="8"/>
            <color indexed="81"/>
            <rFont val="Tahoma"/>
            <family val="2"/>
          </rPr>
          <t xml:space="preserve"> KWH </t>
        </r>
        <r>
          <rPr>
            <u/>
            <sz val="8"/>
            <color indexed="81"/>
            <rFont val="Tahoma"/>
            <family val="2"/>
          </rPr>
          <t>consumed</t>
        </r>
        <r>
          <rPr>
            <sz val="8"/>
            <color indexed="81"/>
            <rFont val="Tahoma"/>
            <family val="2"/>
          </rPr>
          <t xml:space="preserve"> on site, </t>
        </r>
        <r>
          <rPr>
            <u/>
            <sz val="8"/>
            <color indexed="81"/>
            <rFont val="Tahoma"/>
            <family val="2"/>
          </rPr>
          <t>including on-site renewables</t>
        </r>
        <r>
          <rPr>
            <sz val="8"/>
            <color indexed="81"/>
            <rFont val="Tahoma"/>
            <family val="2"/>
          </rPr>
          <t xml:space="preserve">, using the same conversion factor as a KWH/GJ consumed directly from the grid. This figure represents the </t>
        </r>
        <r>
          <rPr>
            <b/>
            <sz val="8"/>
            <color indexed="81"/>
            <rFont val="Tahoma"/>
            <family val="2"/>
          </rPr>
          <t>gross</t>
        </r>
        <r>
          <rPr>
            <sz val="8"/>
            <color indexed="81"/>
            <rFont val="Tahoma"/>
            <family val="2"/>
          </rPr>
          <t xml:space="preserve"> amount of carbon that your institution </t>
        </r>
        <r>
          <rPr>
            <b/>
            <sz val="8"/>
            <color indexed="81"/>
            <rFont val="Tahoma"/>
            <family val="2"/>
          </rPr>
          <t>would have</t>
        </r>
        <r>
          <rPr>
            <sz val="8"/>
            <color indexed="81"/>
            <rFont val="Tahoma"/>
            <family val="2"/>
          </rPr>
          <t xml:space="preserve"> "emitted" had it not implemented carbon mitigation strategies or initiatives (eg "green" energy purchases, on-site renewables) or purchased accredited offsets.
</t>
        </r>
        <r>
          <rPr>
            <b/>
            <u/>
            <sz val="8"/>
            <color indexed="81"/>
            <rFont val="Tahoma"/>
            <family val="2"/>
          </rPr>
          <t>Note 2:</t>
        </r>
        <r>
          <rPr>
            <sz val="8"/>
            <color indexed="81"/>
            <rFont val="Tahoma"/>
            <family val="2"/>
          </rPr>
          <t xml:space="preserve"> if you export energy to grid </t>
        </r>
        <r>
          <rPr>
            <b/>
            <sz val="8"/>
            <color indexed="81"/>
            <rFont val="Tahoma"/>
            <family val="2"/>
          </rPr>
          <t>exclude</t>
        </r>
        <r>
          <rPr>
            <sz val="8"/>
            <color indexed="81"/>
            <rFont val="Tahoma"/>
            <family val="2"/>
          </rPr>
          <t xml:space="preserve"> this amount from your Gross CO2-e figure.
</t>
        </r>
        <r>
          <rPr>
            <u/>
            <sz val="8"/>
            <color indexed="81"/>
            <rFont val="Tahoma"/>
            <family val="2"/>
          </rPr>
          <t>Refer diagram below for further clarity.</t>
        </r>
      </text>
    </comment>
    <comment ref="AJ5" authorId="0" shapeId="0" xr:uid="{00000000-0006-0000-0000-000010000000}">
      <text>
        <r>
          <rPr>
            <sz val="8"/>
            <color indexed="81"/>
            <rFont val="Tahoma"/>
            <family val="2"/>
          </rPr>
          <t>= Col 29 + Col 30 + Col 31 + Col 32</t>
        </r>
      </text>
    </comment>
    <comment ref="AK5" authorId="0" shapeId="0" xr:uid="{00000000-0006-0000-0000-000011000000}">
      <text>
        <r>
          <rPr>
            <sz val="8"/>
            <color indexed="81"/>
            <rFont val="Tahoma"/>
            <family val="2"/>
          </rPr>
          <t>= Col 28 - Col 33</t>
        </r>
      </text>
    </comment>
    <comment ref="AL5" authorId="0" shapeId="0" xr:uid="{00000000-0006-0000-0000-000012000000}">
      <text>
        <r>
          <rPr>
            <sz val="8"/>
            <color indexed="81"/>
            <rFont val="Tahoma"/>
            <family val="2"/>
          </rPr>
          <t>= Col 33/Col 28</t>
        </r>
      </text>
    </comment>
    <comment ref="AM5" authorId="0" shapeId="0" xr:uid="{00000000-0006-0000-0000-000013000000}">
      <text>
        <r>
          <rPr>
            <sz val="8"/>
            <color indexed="81"/>
            <rFont val="Tahoma"/>
            <family val="2"/>
          </rPr>
          <t xml:space="preserve">Reporting of Scope 3 emissions is </t>
        </r>
        <r>
          <rPr>
            <b/>
            <sz val="8"/>
            <color indexed="81"/>
            <rFont val="Tahoma"/>
            <family val="2"/>
          </rPr>
          <t>optional</t>
        </r>
        <r>
          <rPr>
            <sz val="8"/>
            <color indexed="81"/>
            <rFont val="Tahoma"/>
            <family val="2"/>
          </rPr>
          <t>. 
If you opt to report Scope 3 emisions please use emission factors and calculators relevant to your region and/or emissions data supplied by your service providers (eg for air travel)</t>
        </r>
      </text>
    </comment>
    <comment ref="AN5" authorId="0" shapeId="0" xr:uid="{00000000-0006-0000-0000-000014000000}">
      <text>
        <r>
          <rPr>
            <sz val="8"/>
            <color indexed="81"/>
            <rFont val="Tahoma"/>
            <family val="2"/>
          </rPr>
          <t xml:space="preserve">Total GFA in Col 37 must "align" with emission data reported in Cols 28-32. 
</t>
        </r>
        <r>
          <rPr>
            <b/>
            <sz val="8"/>
            <color indexed="81"/>
            <rFont val="Tahoma"/>
            <family val="2"/>
          </rPr>
          <t>Note:</t>
        </r>
        <r>
          <rPr>
            <sz val="8"/>
            <color indexed="81"/>
            <rFont val="Tahoma"/>
            <family val="2"/>
          </rPr>
          <t xml:space="preserve"> if for any reason you elect to exclude some of your institution's GFA from Col 37 you must likewise exclude any emissions relating to that GFA from Cols 28-32.</t>
        </r>
      </text>
    </comment>
    <comment ref="AO5" authorId="0" shapeId="0" xr:uid="{00000000-0006-0000-0000-000015000000}">
      <text>
        <r>
          <rPr>
            <b/>
            <sz val="8"/>
            <color indexed="81"/>
            <rFont val="Tahoma"/>
            <family val="2"/>
          </rPr>
          <t>Note</t>
        </r>
        <r>
          <rPr>
            <sz val="8"/>
            <color indexed="81"/>
            <rFont val="Tahoma"/>
            <family val="2"/>
          </rPr>
          <t>: UFA figure will be automatically calculated/pro-rata'd using your institutional UFA/GFA % (ie Cols 1 &amp; 2 on Institutional Data worksheet)</t>
        </r>
      </text>
    </comment>
    <comment ref="AP5" authorId="0" shapeId="0" xr:uid="{00000000-0006-0000-0000-000016000000}">
      <text>
        <r>
          <rPr>
            <sz val="8"/>
            <color indexed="81"/>
            <rFont val="Tahoma"/>
            <family val="2"/>
          </rPr>
          <t xml:space="preserve">These are your </t>
        </r>
        <r>
          <rPr>
            <b/>
            <sz val="8"/>
            <color indexed="81"/>
            <rFont val="Tahoma"/>
            <family val="2"/>
          </rPr>
          <t>net CO</t>
        </r>
        <r>
          <rPr>
            <b/>
            <vertAlign val="subscript"/>
            <sz val="8"/>
            <color indexed="81"/>
            <rFont val="Tahoma"/>
            <family val="2"/>
          </rPr>
          <t>2</t>
        </r>
        <r>
          <rPr>
            <b/>
            <sz val="8"/>
            <color indexed="81"/>
            <rFont val="Tahoma"/>
            <family val="2"/>
          </rPr>
          <t>-e</t>
        </r>
        <r>
          <rPr>
            <sz val="8"/>
            <color indexed="81"/>
            <rFont val="Tahoma"/>
            <family val="2"/>
          </rPr>
          <t xml:space="preserve"> emissions as a result of carbon mitigation initiatives, strategies and offsets. </t>
        </r>
      </text>
    </comment>
    <comment ref="BF5" authorId="0" shapeId="0" xr:uid="{00000000-0006-0000-0000-000017000000}">
      <text>
        <r>
          <rPr>
            <sz val="8"/>
            <color indexed="81"/>
            <rFont val="Tahoma"/>
            <family val="2"/>
          </rPr>
          <t>=sum(Col 43 - Col 48)</t>
        </r>
      </text>
    </comment>
    <comment ref="BJ5" authorId="0" shapeId="0" xr:uid="{00000000-0006-0000-0000-000018000000}">
      <text>
        <r>
          <rPr>
            <sz val="8"/>
            <color indexed="81"/>
            <rFont val="Tahoma"/>
            <family val="2"/>
          </rPr>
          <t xml:space="preserve">Total GFA in Col 53 must "align" with the water reported in Cols 43-48. 
</t>
        </r>
        <r>
          <rPr>
            <b/>
            <sz val="8"/>
            <color indexed="81"/>
            <rFont val="Tahoma"/>
            <family val="2"/>
          </rPr>
          <t xml:space="preserve">Note: </t>
        </r>
        <r>
          <rPr>
            <sz val="8"/>
            <color indexed="81"/>
            <rFont val="Tahoma"/>
            <family val="2"/>
          </rPr>
          <t>if for any reason you elect to exclude some of your institution's GFA from Col 53 you must likewise exclude the water consumed by that GFA from Cols 43-48.</t>
        </r>
      </text>
    </comment>
    <comment ref="BK5" authorId="0" shapeId="0" xr:uid="{00000000-0006-0000-0000-000019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BL5" authorId="0" shapeId="0" xr:uid="{00000000-0006-0000-0000-00001A000000}">
      <text>
        <r>
          <rPr>
            <sz val="8"/>
            <color indexed="81"/>
            <rFont val="Tahoma"/>
            <family val="2"/>
          </rPr>
          <t>If a substantial part of the campus is not "actively maintained/irrigated" on a regular basis, weight this area by an appropriate factor.  For example, if your total grounds area is 80 Ha but only 20 Ha is actively maintained, you should "de-rate" the 60Ha by an appropriate factor, for example 0.3. Therefore, in this example, you may wish to record "Effective Area of Grounds maintained from these funds" (Column 71) as 20 Ha + [0.3 x 60] Ha (or 38 Ha in total). 
Do not deduct the footprint areas of buildings, roads, lakes, etc.. If you maintain facilities such as farms or large pastoral holdings you may wish to exclude both the costs and areas associated with these altogether or "de-rate" them to a much higher degree (eg at a rate of 0.05 - 0.1, or de-rated by a factor of 90 to 95% percent)</t>
        </r>
      </text>
    </comment>
    <comment ref="BW5" authorId="0" shapeId="0" xr:uid="{00000000-0006-0000-0000-00001B000000}">
      <text>
        <r>
          <rPr>
            <sz val="8"/>
            <color indexed="81"/>
            <rFont val="Tahoma"/>
            <family val="2"/>
          </rPr>
          <t xml:space="preserve">All waste to landfill based on data provided by your waste contractor(s). </t>
        </r>
        <r>
          <rPr>
            <b/>
            <sz val="8"/>
            <color indexed="81"/>
            <rFont val="Tahoma"/>
            <family val="2"/>
          </rPr>
          <t>Exclude</t>
        </r>
        <r>
          <rPr>
            <sz val="8"/>
            <color indexed="81"/>
            <rFont val="Tahoma"/>
            <family val="2"/>
          </rPr>
          <t xml:space="preserve"> major construction waste.</t>
        </r>
      </text>
    </comment>
    <comment ref="BX5" authorId="0" shapeId="0" xr:uid="{00000000-0006-0000-0000-00001C000000}">
      <text>
        <r>
          <rPr>
            <sz val="8"/>
            <color indexed="81"/>
            <rFont val="Tahoma"/>
            <family val="2"/>
          </rPr>
          <t xml:space="preserve">Survey respondents are strongly encouraged to report on these more established recyclable waste streams. 
</t>
        </r>
        <r>
          <rPr>
            <b/>
            <sz val="8"/>
            <color indexed="81"/>
            <rFont val="Tahoma"/>
            <family val="2"/>
          </rPr>
          <t>Note</t>
        </r>
        <r>
          <rPr>
            <sz val="8"/>
            <color indexed="81"/>
            <rFont val="Tahoma"/>
            <family val="2"/>
          </rPr>
          <t xml:space="preserve">: enter waste stream data (volume or weight &amp; data accuracy) in </t>
        </r>
        <r>
          <rPr>
            <u/>
            <sz val="8"/>
            <color indexed="81"/>
            <rFont val="Tahoma"/>
            <family val="2"/>
          </rPr>
          <t>Analysis &amp; Reporting</t>
        </r>
        <r>
          <rPr>
            <sz val="8"/>
            <color indexed="81"/>
            <rFont val="Tahoma"/>
            <family val="2"/>
          </rPr>
          <t xml:space="preserve"> table provided below. Columns 67-72 will self-populate from the table</t>
        </r>
      </text>
    </comment>
    <comment ref="CA5" authorId="0" shapeId="0" xr:uid="{00000000-0006-0000-0000-00001D000000}">
      <text>
        <r>
          <rPr>
            <sz val="8"/>
            <color indexed="81"/>
            <rFont val="Tahoma"/>
            <family val="2"/>
          </rPr>
          <t xml:space="preserve">Survey respondents are encouraged to report on as many recyclable waste streams as possible. 
</t>
        </r>
        <r>
          <rPr>
            <b/>
            <sz val="8"/>
            <color indexed="81"/>
            <rFont val="Tahoma"/>
            <family val="2"/>
          </rPr>
          <t>Note</t>
        </r>
        <r>
          <rPr>
            <sz val="8"/>
            <color indexed="81"/>
            <rFont val="Tahoma"/>
            <family val="2"/>
          </rPr>
          <t xml:space="preserve">: enter  waste stream data (volume or weight &amp; data accuracy) in </t>
        </r>
        <r>
          <rPr>
            <u/>
            <sz val="8"/>
            <color indexed="81"/>
            <rFont val="Tahoma"/>
            <family val="2"/>
          </rPr>
          <t>Analysis &amp; Reporting</t>
        </r>
        <r>
          <rPr>
            <sz val="8"/>
            <color indexed="81"/>
            <rFont val="Tahoma"/>
            <family val="2"/>
          </rPr>
          <t xml:space="preserve"> table provided below. Columns 67-72 will self-populate from the table.</t>
        </r>
      </text>
    </comment>
    <comment ref="CD5" authorId="0" shapeId="0" xr:uid="{00000000-0006-0000-0000-00001E000000}">
      <text>
        <r>
          <rPr>
            <b/>
            <sz val="8"/>
            <color indexed="81"/>
            <rFont val="Tahoma"/>
            <family val="2"/>
          </rPr>
          <t>Regulated waste</t>
        </r>
        <r>
          <rPr>
            <sz val="8"/>
            <color indexed="81"/>
            <rFont val="Tahoma"/>
            <family val="2"/>
          </rPr>
          <t xml:space="preserve"> is waste that </t>
        </r>
        <r>
          <rPr>
            <u/>
            <sz val="8"/>
            <color indexed="81"/>
            <rFont val="Tahoma"/>
            <family val="2"/>
          </rPr>
          <t>generally</t>
        </r>
        <r>
          <rPr>
            <sz val="8"/>
            <color indexed="81"/>
            <rFont val="Tahoma"/>
            <family val="2"/>
          </rPr>
          <t xml:space="preserve"> cannot be disposed of as landfill. Waste streams include:
- chemical
- pathological
- radio active
- biohazardous
- clinical
- animal
- pharmaceutical
Regulated waste typically requires specific treatment and handling. Waste streams and management may differ between states. 
It is recognised that in some States certain regulated wastes are disposed of in landfill. Survey respondents may chose to report such wastes as Regulated Waste in Col 73 and Col 74 </t>
        </r>
        <r>
          <rPr>
            <b/>
            <sz val="8"/>
            <color indexed="81"/>
            <rFont val="Tahoma"/>
            <family val="2"/>
          </rPr>
          <t>or</t>
        </r>
        <r>
          <rPr>
            <sz val="8"/>
            <color indexed="81"/>
            <rFont val="Tahoma"/>
            <family val="2"/>
          </rPr>
          <t xml:space="preserve"> as Waste to Landfill (all sources) in Col 66.
It is also recognised that some regulated waste products are recyclable. If your institution recycled any regulated waste in the reporting period please report the gross amount in Col 73 and any recycled regulated wastes in Col 74.  
</t>
        </r>
        <r>
          <rPr>
            <b/>
            <sz val="8"/>
            <color indexed="81"/>
            <rFont val="Tahoma"/>
            <family val="2"/>
          </rPr>
          <t>Note:</t>
        </r>
        <r>
          <rPr>
            <sz val="8"/>
            <color indexed="81"/>
            <rFont val="Tahoma"/>
            <family val="2"/>
          </rPr>
          <t xml:space="preserve"> Regulated waste has also been referred to as "</t>
        </r>
        <r>
          <rPr>
            <u/>
            <sz val="8"/>
            <color indexed="81"/>
            <rFont val="Tahoma"/>
            <family val="2"/>
          </rPr>
          <t>contaminated waste</t>
        </r>
        <r>
          <rPr>
            <sz val="8"/>
            <color indexed="81"/>
            <rFont val="Tahoma"/>
            <family val="2"/>
          </rPr>
          <t>" in previous TEFMA surveys.</t>
        </r>
      </text>
    </comment>
    <comment ref="CF5" authorId="0" shapeId="0" xr:uid="{00000000-0006-0000-0000-00001F000000}">
      <text>
        <r>
          <rPr>
            <sz val="8"/>
            <color indexed="81"/>
            <rFont val="Tahoma"/>
            <family val="2"/>
          </rPr>
          <t>This is the sum of the wastes reported in columns 66-72.</t>
        </r>
        <r>
          <rPr>
            <b/>
            <sz val="8"/>
            <color indexed="81"/>
            <rFont val="Tahoma"/>
            <family val="2"/>
          </rPr>
          <t xml:space="preserve">
Note:</t>
        </r>
        <r>
          <rPr>
            <sz val="8"/>
            <color indexed="81"/>
            <rFont val="Tahoma"/>
            <family val="2"/>
          </rPr>
          <t xml:space="preserve"> Other waste streams, including Regulated Waste, have been excluded from Total Waste (all streams) until more reliable and robust reporting and measurement systems are available. </t>
        </r>
      </text>
    </comment>
    <comment ref="CG5" authorId="0" shapeId="0" xr:uid="{00000000-0006-0000-0000-000020000000}">
      <text>
        <r>
          <rPr>
            <sz val="8"/>
            <color indexed="81"/>
            <rFont val="Tahoma"/>
            <family val="2"/>
          </rPr>
          <t xml:space="preserve">Total GFA in Col 76 must "align" with the waste reported in Cols 66-72. 
</t>
        </r>
        <r>
          <rPr>
            <b/>
            <sz val="8"/>
            <color indexed="81"/>
            <rFont val="Tahoma"/>
            <family val="2"/>
          </rPr>
          <t xml:space="preserve">
Note:</t>
        </r>
        <r>
          <rPr>
            <sz val="8"/>
            <color indexed="81"/>
            <rFont val="Tahoma"/>
            <family val="2"/>
          </rPr>
          <t xml:space="preserve"> if for any reason you elect to exclude some of your institution's GFA from Col 76 you must likewise exclude the wastes "generated" by that GFA from Cols 66-72.</t>
        </r>
      </text>
    </comment>
    <comment ref="CH5" authorId="0" shapeId="0" xr:uid="{00000000-0006-0000-0000-000021000000}">
      <text>
        <r>
          <rPr>
            <b/>
            <sz val="8"/>
            <color indexed="81"/>
            <rFont val="Tahoma"/>
            <family val="2"/>
          </rPr>
          <t>Note:</t>
        </r>
        <r>
          <rPr>
            <sz val="8"/>
            <color indexed="81"/>
            <rFont val="Tahoma"/>
            <family val="2"/>
          </rPr>
          <t xml:space="preserve"> UFA figure will be automatically calculated/pro-rata'd using your institutional UFA/GFA % (ie Cols 1 &amp; 2 on Institutional Data worksheet)</t>
        </r>
      </text>
    </comment>
    <comment ref="CI5" authorId="0" shapeId="0" xr:uid="{00000000-0006-0000-0000-000022000000}">
      <text>
        <r>
          <rPr>
            <sz val="8"/>
            <color indexed="81"/>
            <rFont val="Tahoma"/>
            <family val="2"/>
          </rPr>
          <t xml:space="preserve">Given the complexities and quality issues surrounding waste streams and waste stream assessments &amp; measurements, TEFMA will report two basic </t>
        </r>
        <r>
          <rPr>
            <b/>
            <i/>
            <sz val="8"/>
            <color indexed="81"/>
            <rFont val="Tahoma"/>
            <family val="2"/>
          </rPr>
          <t>Diversion Rates</t>
        </r>
        <r>
          <rPr>
            <b/>
            <sz val="8"/>
            <color indexed="81"/>
            <rFont val="Tahoma"/>
            <family val="2"/>
          </rPr>
          <t xml:space="preserve"> </t>
        </r>
        <r>
          <rPr>
            <sz val="8"/>
            <color indexed="81"/>
            <rFont val="Tahoma"/>
            <family val="2"/>
          </rPr>
          <t>(as explained in cell notes). 
These may be modified or added to in future surveys as the waste management industry introduces better waste measurement and reporting systems.</t>
        </r>
      </text>
    </comment>
    <comment ref="CK5" authorId="0" shapeId="0" xr:uid="{00000000-0006-0000-0000-000023000000}">
      <text>
        <r>
          <rPr>
            <sz val="8"/>
            <color indexed="81"/>
            <rFont val="Tahoma"/>
            <family val="2"/>
          </rPr>
          <t xml:space="preserve">All waste to landfill based on data provided by your waste contractor(s) (ie Col 66). 
</t>
        </r>
      </text>
    </comment>
    <comment ref="CO5" authorId="0" shapeId="0" xr:uid="{00000000-0006-0000-0000-000024000000}">
      <text>
        <r>
          <rPr>
            <sz val="8"/>
            <color indexed="81"/>
            <rFont val="Tahoma"/>
            <family val="2"/>
          </rPr>
          <t xml:space="preserve">All waste to landfill based on data provided by your waste contractor(s) </t>
        </r>
        <r>
          <rPr>
            <u/>
            <sz val="8"/>
            <color indexed="81"/>
            <rFont val="Tahoma"/>
            <family val="2"/>
          </rPr>
          <t>plus</t>
        </r>
        <r>
          <rPr>
            <sz val="8"/>
            <color indexed="81"/>
            <rFont val="Tahoma"/>
            <family val="2"/>
          </rPr>
          <t xml:space="preserve"> Recyclables (1) &amp; (2) ( ie =Col 75).</t>
        </r>
      </text>
    </comment>
    <comment ref="L6" authorId="0" shapeId="0" xr:uid="{00000000-0006-0000-0000-000025000000}">
      <text>
        <r>
          <rPr>
            <sz val="8"/>
            <color indexed="81"/>
            <rFont val="Tahoma"/>
            <family val="2"/>
          </rPr>
          <t>Electricity (gross) purchased directly from your energy retailer, supplied directly from grid.</t>
        </r>
      </text>
    </comment>
    <comment ref="N6" authorId="0" shapeId="0" xr:uid="{00000000-0006-0000-0000-000026000000}">
      <text>
        <r>
          <rPr>
            <sz val="8"/>
            <color indexed="81"/>
            <rFont val="Tahoma"/>
            <family val="2"/>
          </rPr>
          <t>Gas purchased directly from your energy retailer, supplied directly from grid.</t>
        </r>
      </text>
    </comment>
    <comment ref="O6" authorId="0" shapeId="0" xr:uid="{00000000-0006-0000-0000-000027000000}">
      <text>
        <r>
          <rPr>
            <sz val="8"/>
            <color indexed="81"/>
            <rFont val="Tahoma"/>
            <family val="2"/>
          </rPr>
          <t>LPG (propane, butane) purchased directly from your LPG gas supply companies and stored and consumed on-site.</t>
        </r>
      </text>
    </comment>
    <comment ref="P6" authorId="0" shapeId="0" xr:uid="{00000000-0006-0000-0000-000028000000}">
      <text>
        <r>
          <rPr>
            <sz val="8"/>
            <color indexed="81"/>
            <rFont val="Tahoma"/>
            <family val="2"/>
          </rPr>
          <t>Substitute (or synthetic) natural gas purchased directly from your gas retailer and stored and consumed on-site.</t>
        </r>
      </text>
    </comment>
    <comment ref="Q6" authorId="0" shapeId="0" xr:uid="{00000000-0006-0000-0000-000029000000}">
      <text>
        <r>
          <rPr>
            <sz val="8"/>
            <color indexed="81"/>
            <rFont val="Tahoma"/>
            <family val="2"/>
          </rPr>
          <t>Fuel used to operate generators (including routine testing)</t>
        </r>
      </text>
    </comment>
    <comment ref="R6" authorId="1" shapeId="0" xr:uid="{00000000-0006-0000-0000-00002A000000}">
      <text>
        <r>
          <rPr>
            <sz val="8"/>
            <color indexed="81"/>
            <rFont val="Tahoma"/>
            <family val="2"/>
          </rPr>
          <t>Report here (in GJ) any other stationary energy consumed on-site</t>
        </r>
      </text>
    </comment>
    <comment ref="S6" authorId="0" shapeId="0" xr:uid="{00000000-0006-0000-0000-00002B000000}">
      <text>
        <r>
          <rPr>
            <sz val="8"/>
            <color indexed="81"/>
            <rFont val="Tahoma"/>
            <family val="2"/>
          </rPr>
          <t>Include all renewable kWh generated onsite using PV/solar, wind, geo-thermal, etc</t>
        </r>
      </text>
    </comment>
    <comment ref="U6" authorId="1" shapeId="0" xr:uid="{00000000-0006-0000-0000-00002C000000}">
      <text>
        <r>
          <rPr>
            <sz val="8"/>
            <color indexed="81"/>
            <rFont val="Tahoma"/>
            <family val="2"/>
          </rPr>
          <t xml:space="preserve">Report here (in GJ) any other </t>
        </r>
        <r>
          <rPr>
            <u/>
            <sz val="8"/>
            <color indexed="81"/>
            <rFont val="Tahoma"/>
            <family val="2"/>
          </rPr>
          <t>non-renewable</t>
        </r>
        <r>
          <rPr>
            <sz val="8"/>
            <color indexed="81"/>
            <rFont val="Tahoma"/>
            <family val="2"/>
          </rPr>
          <t xml:space="preserve"> energy generated onsite </t>
        </r>
        <r>
          <rPr>
            <b/>
            <sz val="8"/>
            <color indexed="81"/>
            <rFont val="Tahoma"/>
            <family val="2"/>
          </rPr>
          <t xml:space="preserve">and </t>
        </r>
        <r>
          <rPr>
            <sz val="8"/>
            <color indexed="81"/>
            <rFont val="Tahoma"/>
            <family val="2"/>
          </rPr>
          <t>exported</t>
        </r>
        <r>
          <rPr>
            <b/>
            <sz val="8"/>
            <color indexed="81"/>
            <rFont val="Tahoma"/>
            <family val="2"/>
          </rPr>
          <t xml:space="preserve"> </t>
        </r>
        <r>
          <rPr>
            <sz val="8"/>
            <color indexed="81"/>
            <rFont val="Tahoma"/>
            <family val="2"/>
          </rPr>
          <t>from site. 
For example, if you burn gas to generate electricity (eg via co-generation or tri-generation) and export electricity or heat/steam, please estimate the total energy (GJ) exported and report here.</t>
        </r>
      </text>
    </comment>
    <comment ref="AF6" authorId="0" shapeId="0" xr:uid="{00000000-0006-0000-0000-00002D000000}">
      <text>
        <r>
          <rPr>
            <sz val="8"/>
            <color indexed="81"/>
            <rFont val="Tahoma"/>
            <family val="2"/>
          </rPr>
          <t>Report carbon mitigated (in tCO</t>
        </r>
        <r>
          <rPr>
            <vertAlign val="subscript"/>
            <sz val="8"/>
            <color indexed="81"/>
            <rFont val="Tahoma"/>
            <family val="2"/>
          </rPr>
          <t>2</t>
        </r>
        <r>
          <rPr>
            <sz val="8"/>
            <color indexed="81"/>
            <rFont val="Tahoma"/>
            <family val="2"/>
          </rPr>
          <t xml:space="preserve">-e) by the </t>
        </r>
        <r>
          <rPr>
            <b/>
            <sz val="8"/>
            <color indexed="81"/>
            <rFont val="Tahoma"/>
            <family val="2"/>
          </rPr>
          <t>gross</t>
        </r>
        <r>
          <rPr>
            <sz val="8"/>
            <color indexed="81"/>
            <rFont val="Tahoma"/>
            <family val="2"/>
          </rPr>
          <t xml:space="preserve"> </t>
        </r>
        <r>
          <rPr>
            <u/>
            <sz val="8"/>
            <color indexed="81"/>
            <rFont val="Tahoma"/>
            <family val="2"/>
          </rPr>
          <t>production</t>
        </r>
        <r>
          <rPr>
            <sz val="8"/>
            <color indexed="81"/>
            <rFont val="Tahoma"/>
            <family val="2"/>
          </rPr>
          <t xml:space="preserve"> (ie energy consumed </t>
        </r>
        <r>
          <rPr>
            <b/>
            <sz val="8"/>
            <color indexed="81"/>
            <rFont val="Tahoma"/>
            <family val="2"/>
          </rPr>
          <t>and</t>
        </r>
        <r>
          <rPr>
            <sz val="8"/>
            <color indexed="81"/>
            <rFont val="Tahoma"/>
            <family val="2"/>
          </rPr>
          <t xml:space="preserve"> exported) of onsite renewables (PV/solar, wind, geo-thermal, etc).</t>
        </r>
      </text>
    </comment>
    <comment ref="AH6" authorId="1" shapeId="0" xr:uid="{00000000-0006-0000-0000-00002E000000}">
      <text>
        <r>
          <rPr>
            <sz val="8"/>
            <color indexed="81"/>
            <rFont val="Tahoma"/>
            <family val="2"/>
          </rPr>
          <t>Report carbon mitigated (in tCO2-e) from the purchase of green energy/green power from your energy retailer.</t>
        </r>
      </text>
    </comment>
    <comment ref="AI6" authorId="0" shapeId="0" xr:uid="{00000000-0006-0000-0000-00002F000000}">
      <text>
        <r>
          <rPr>
            <b/>
            <sz val="8"/>
            <color indexed="81"/>
            <rFont val="Tahoma"/>
            <family val="2"/>
          </rPr>
          <t xml:space="preserve">Note: </t>
        </r>
        <r>
          <rPr>
            <sz val="8"/>
            <color indexed="81"/>
            <rFont val="Tahoma"/>
            <family val="2"/>
          </rPr>
          <t xml:space="preserve"> TEFMA has opted for Australia's </t>
        </r>
        <r>
          <rPr>
            <b/>
            <i/>
            <sz val="8"/>
            <color indexed="81"/>
            <rFont val="Tahoma"/>
            <family val="2"/>
          </rPr>
          <t>National Carbon Offset Standard</t>
        </r>
        <r>
          <rPr>
            <sz val="8"/>
            <color indexed="81"/>
            <rFont val="Tahoma"/>
            <family val="2"/>
          </rPr>
          <t xml:space="preserve"> (NCOS) and a draft revised version of the NCOS (Version 2) as the reference for the purposes of </t>
        </r>
        <r>
          <rPr>
            <u/>
            <sz val="8"/>
            <color indexed="81"/>
            <rFont val="Tahoma"/>
            <family val="2"/>
          </rPr>
          <t>defining and reporting carbon offsets</t>
        </r>
        <r>
          <rPr>
            <sz val="8"/>
            <color indexed="81"/>
            <rFont val="Tahoma"/>
            <family val="2"/>
          </rPr>
          <t xml:space="preserve">. The draft standard can be found at: </t>
        </r>
        <r>
          <rPr>
            <u/>
            <sz val="8"/>
            <color indexed="81"/>
            <rFont val="Tahoma"/>
            <family val="2"/>
          </rPr>
          <t>http://www.climatechange.gov.au/en/government/submissions/closed-consultations/discussion-paper-ncos.aspx</t>
        </r>
        <r>
          <rPr>
            <sz val="8"/>
            <color indexed="81"/>
            <rFont val="Tahoma"/>
            <family val="2"/>
          </rPr>
          <t xml:space="preserve">. The key definitions and principles are summarised as follows:
 </t>
        </r>
        <r>
          <rPr>
            <b/>
            <sz val="8"/>
            <color indexed="81"/>
            <rFont val="Tahoma"/>
            <family val="2"/>
          </rPr>
          <t xml:space="preserve">
Carbon offset:</t>
        </r>
        <r>
          <rPr>
            <sz val="8"/>
            <color indexed="81"/>
            <rFont val="Tahoma"/>
            <family val="2"/>
          </rPr>
          <t xml:space="preserve">   Represents a reduction in greenhouse gases, or enhancement of greenhouse gas removal from the atmosphere by sinks, relative to a business-as-usual baseline. Carbon offsets are tradeable and often used to negate (or offset) all or part of another entity’s emissions. 
</t>
        </r>
        <r>
          <rPr>
            <b/>
            <sz val="8"/>
            <color indexed="81"/>
            <rFont val="Tahoma"/>
            <family val="2"/>
          </rPr>
          <t>Offsets integrity principles</t>
        </r>
        <r>
          <rPr>
            <sz val="8"/>
            <color indexed="81"/>
            <rFont val="Tahoma"/>
            <family val="2"/>
          </rPr>
          <t xml:space="preserve"> (Section 3.1 of NCOS):  The offset integrity framework for Australian Carbon Credit Units generated under the Carbon Farming Initiative is set out in the legislation for the Initiative. In order for non-CFI offset units to be considered eligible for use under the Standard they must be: 
</t>
        </r>
        <r>
          <rPr>
            <i/>
            <u/>
            <sz val="8"/>
            <color indexed="81"/>
            <rFont val="Tahoma"/>
            <family val="2"/>
          </rPr>
          <t>Additional</t>
        </r>
        <r>
          <rPr>
            <sz val="8"/>
            <color indexed="81"/>
            <rFont val="Tahoma"/>
            <family val="2"/>
          </rPr>
          <t xml:space="preserve">: Greenhouse gas emissions reductions represented by the units must be beyond what would be required to meet regulatory obligations or undertaken as part of ‘business-as-usual’ investment. 
</t>
        </r>
        <r>
          <rPr>
            <i/>
            <u/>
            <sz val="8"/>
            <color indexed="81"/>
            <rFont val="Tahoma"/>
            <family val="2"/>
          </rPr>
          <t>Permanent</t>
        </r>
        <r>
          <rPr>
            <sz val="8"/>
            <color indexed="81"/>
            <rFont val="Tahoma"/>
            <family val="2"/>
          </rPr>
          <t xml:space="preserve">: Greenhouse gas emissions reductions must be permanent. In the case of sinks, this requires that the carbon stored is sequestered and will not be released into the atmosphere for a period of 100 years. 
</t>
        </r>
        <r>
          <rPr>
            <i/>
            <u/>
            <sz val="8"/>
            <color indexed="81"/>
            <rFont val="Tahoma"/>
            <family val="2"/>
          </rPr>
          <t>Measurable</t>
        </r>
        <r>
          <rPr>
            <sz val="8"/>
            <color indexed="81"/>
            <rFont val="Tahoma"/>
            <family val="2"/>
          </rPr>
          <t xml:space="preserve">: Methodologies used to quantify the amount of emissions reductions generated must be robust and based on defensible scientific methods. Methodologies must clearly define the greenhouse gas assessment boundary, emissions sources and sinks, and methods for calculating baseline emissions and project abatement. 
</t>
        </r>
        <r>
          <rPr>
            <i/>
            <u/>
            <sz val="8"/>
            <color indexed="81"/>
            <rFont val="Tahoma"/>
            <family val="2"/>
          </rPr>
          <t>Transparent</t>
        </r>
        <r>
          <rPr>
            <sz val="8"/>
            <color indexed="81"/>
            <rFont val="Tahoma"/>
            <family val="2"/>
          </rPr>
          <t xml:space="preserve">: Consumers and other interested stakeholders must be able to examine information on offset projects, including the applied methodology, abatement estimates and project monitoring arrangements, by accessing a publicly available website. The information provided should clarify data sources, exclusions, inclusions and assumptions. 
</t>
        </r>
        <r>
          <rPr>
            <i/>
            <u/>
            <sz val="8"/>
            <color indexed="81"/>
            <rFont val="Tahoma"/>
            <family val="2"/>
          </rPr>
          <t>Independently audited:</t>
        </r>
        <r>
          <rPr>
            <sz val="8"/>
            <color indexed="81"/>
            <rFont val="Tahoma"/>
            <family val="2"/>
          </rPr>
          <t xml:space="preserve"> Greenhouse gas emissions reductions generated by offset projects must be audited by an independent third party. Existence of a conflict of interest should be determined. 
</t>
        </r>
        <r>
          <rPr>
            <i/>
            <u/>
            <sz val="8"/>
            <color indexed="81"/>
            <rFont val="Tahoma"/>
            <family val="2"/>
          </rPr>
          <t>Registered:</t>
        </r>
        <r>
          <rPr>
            <sz val="8"/>
            <color indexed="81"/>
            <rFont val="Tahoma"/>
            <family val="2"/>
          </rPr>
          <t xml:space="preserve"> Offset units must be listed and tracked in a publicly transparent registry. 
</t>
        </r>
        <r>
          <rPr>
            <b/>
            <sz val="8"/>
            <color indexed="81"/>
            <rFont val="Tahoma"/>
            <family val="2"/>
          </rPr>
          <t>Eligible offset units</t>
        </r>
        <r>
          <rPr>
            <sz val="8"/>
            <color indexed="81"/>
            <rFont val="Tahoma"/>
            <family val="2"/>
          </rPr>
          <t xml:space="preserve"> (Section 3.2 of NCOS):  Voluntary cancellation of the following units will be accepted under the Standard for the purposes of voluntary carbon offsetting: 
- Australian Carbon Credit Units (ACCUs); 
- Greenhouse Friendly credits (Verified Emission Reductions); 
- Certified Emissions Reductions (CERs) except long term (lCERs), temporary (tCERs) and CERs from nuclear projects, the destruction of trifluoromethane, the destruction of nitrous oxide from    adipic acid plants or from large-scale hydro-electric projects not consistent with criteria adopted by the EU (based on the World Commission on Dams guidelines); 
- Emission Reduction Units (ERUs) except ERUs from nuclear projects, the destruction of trifluoromethane, the destruction of nitrous oxide from adipic acid plants or from large-scale hydro-electric projects not consistent with criteria adopted by the EU (based on the World Commission on Dams guidelines); 
- Removal Units (RMUs); 
- Voluntary Emissions Reductions (VERs) issued by the Gold Standard*; and 
- Verified Carbon Units (VCUs) issued by the Verified Carbon Standard*; and 
Carbon Units issued under Australia’s Carbon Price once the carbon price mechanism transitions to the floating price on 1 July 2015. 
The list of eligible offset units are likely to change over time and the Australian Government reserves the right to amend the list as required to reflect carbon market developments both internationally and domestically.
* Where credits are issued for reduced emissions from deforestation and degradation (REDD+) projects in developing countries, they </t>
        </r>
        <r>
          <rPr>
            <u/>
            <sz val="8"/>
            <color indexed="81"/>
            <rFont val="Tahoma"/>
            <family val="2"/>
          </rPr>
          <t>must apply methodologies approved under the Standard</t>
        </r>
        <r>
          <rPr>
            <sz val="8"/>
            <color indexed="81"/>
            <rFont val="Tahoma"/>
            <family val="2"/>
          </rPr>
          <t xml:space="preserve">. This caveat does not apply to Voluntary Emissions Reductions issued by the </t>
        </r>
        <r>
          <rPr>
            <u/>
            <sz val="8"/>
            <color indexed="81"/>
            <rFont val="Tahoma"/>
            <family val="2"/>
          </rPr>
          <t>Gold Standard</t>
        </r>
        <r>
          <rPr>
            <sz val="8"/>
            <color indexed="81"/>
            <rFont val="Tahoma"/>
            <family val="2"/>
          </rPr>
          <t xml:space="preserve"> or </t>
        </r>
        <r>
          <rPr>
            <u/>
            <sz val="8"/>
            <color indexed="81"/>
            <rFont val="Tahoma"/>
            <family val="2"/>
          </rPr>
          <t>Verified Carbon Units</t>
        </r>
        <r>
          <rPr>
            <sz val="8"/>
            <color indexed="81"/>
            <rFont val="Tahoma"/>
            <family val="2"/>
          </rPr>
          <t xml:space="preserve"> issued by the Verified Carbon Standard for land sector projects that occur in developed countries. </t>
        </r>
      </text>
    </comment>
    <comment ref="AT6" authorId="0" shapeId="0" xr:uid="{00000000-0006-0000-0000-000030000000}">
      <text>
        <r>
          <rPr>
            <sz val="8"/>
            <color indexed="81"/>
            <rFont val="Tahoma"/>
            <family val="2"/>
          </rPr>
          <t>Water supplied by your local water supply authorities, generally delivered to site in pipes and metered at point of supply for billing purposes</t>
        </r>
      </text>
    </comment>
    <comment ref="AV6" authorId="0" shapeId="0" xr:uid="{00000000-0006-0000-0000-000031000000}">
      <text>
        <r>
          <rPr>
            <sz val="8"/>
            <color indexed="81"/>
            <rFont val="Tahoma"/>
            <family val="2"/>
          </rPr>
          <t xml:space="preserve">Bore water sourced from </t>
        </r>
        <r>
          <rPr>
            <u/>
            <sz val="8"/>
            <color indexed="81"/>
            <rFont val="Tahoma"/>
            <family val="2"/>
          </rPr>
          <t>onsite</t>
        </r>
        <r>
          <rPr>
            <sz val="8"/>
            <color indexed="81"/>
            <rFont val="Tahoma"/>
            <family val="2"/>
          </rPr>
          <t xml:space="preserve"> bores for onsite use only. </t>
        </r>
        <r>
          <rPr>
            <b/>
            <sz val="8"/>
            <color indexed="81"/>
            <rFont val="Tahoma"/>
            <family val="2"/>
          </rPr>
          <t>Exclude</t>
        </r>
        <r>
          <rPr>
            <sz val="8"/>
            <color indexed="81"/>
            <rFont val="Tahoma"/>
            <family val="2"/>
          </rPr>
          <t xml:space="preserve"> bore water sourced offsite (eg by a water retailer) and pumped/piped/reticulated to site.</t>
        </r>
      </text>
    </comment>
    <comment ref="AX6" authorId="0" shapeId="0" xr:uid="{00000000-0006-0000-0000-000032000000}">
      <text>
        <r>
          <rPr>
            <sz val="8"/>
            <color indexed="81"/>
            <rFont val="Tahoma"/>
            <family val="2"/>
          </rPr>
          <t>Water extracted from a river, lake or stream, often under a licence agreement, for non-potable uses such as irrigation</t>
        </r>
      </text>
    </comment>
    <comment ref="AZ6" authorId="0" shapeId="0" xr:uid="{00000000-0006-0000-0000-000033000000}">
      <text>
        <r>
          <rPr>
            <sz val="8"/>
            <color indexed="81"/>
            <rFont val="Tahoma"/>
            <family val="2"/>
          </rPr>
          <t>Treated effluent</t>
        </r>
        <r>
          <rPr>
            <u/>
            <sz val="8"/>
            <color indexed="81"/>
            <rFont val="Tahoma"/>
            <family val="2"/>
          </rPr>
          <t xml:space="preserve"> includes</t>
        </r>
        <r>
          <rPr>
            <sz val="8"/>
            <color indexed="81"/>
            <rFont val="Tahoma"/>
            <family val="2"/>
          </rPr>
          <t xml:space="preserve"> any of the following:
(i) effluent treated by a local authority's treatment facility and piped to site for non-potable purposes such as irrigation, or
(ii) effluent treated onsite by the institution's own sewerage treatment plant, or
(iii) effluent treated and reused from agricultural facilities and activities (eg piggeries, feedlots, dairies, etc)
Institutions may wish to report further sources of treated effluent in the data provided in Col 48.
</t>
        </r>
      </text>
    </comment>
    <comment ref="BB6" authorId="0" shapeId="0" xr:uid="{00000000-0006-0000-0000-000034000000}">
      <text>
        <r>
          <rPr>
            <sz val="8"/>
            <color indexed="81"/>
            <rFont val="Tahoma"/>
            <family val="2"/>
          </rPr>
          <t>Non-potable water captured on-site and stored in tanks or lakes for later non-potable use (eg irrigation, toilets, etc). Provide estimate of consumption where no metered consumption data available.</t>
        </r>
      </text>
    </comment>
    <comment ref="BD6" authorId="0" shapeId="0" xr:uid="{00000000-0006-0000-0000-000035000000}">
      <text>
        <r>
          <rPr>
            <sz val="8"/>
            <color indexed="81"/>
            <rFont val="Tahoma"/>
            <family val="2"/>
          </rPr>
          <t>Any other water consumed on site which has not been reported in Cols 43-47</t>
        </r>
      </text>
    </comment>
    <comment ref="BX6" authorId="0" shapeId="0" xr:uid="{00000000-0006-0000-0000-000036000000}">
      <text>
        <r>
          <rPr>
            <sz val="8"/>
            <color indexed="81"/>
            <rFont val="Tahoma"/>
            <family val="2"/>
          </rPr>
          <t>Commingled waste includes glass, aluminium, plastic, paper and cardboard containers.</t>
        </r>
      </text>
    </comment>
    <comment ref="BY6" authorId="0" shapeId="0" xr:uid="{00000000-0006-0000-0000-000037000000}">
      <text>
        <r>
          <rPr>
            <sz val="8"/>
            <color indexed="81"/>
            <rFont val="Tahoma"/>
            <family val="2"/>
          </rPr>
          <t xml:space="preserve">Paper collected and recycled from offices, computer labs, libraries, etc. Include confidential materials </t>
        </r>
      </text>
    </comment>
    <comment ref="BZ6" authorId="0" shapeId="0" xr:uid="{00000000-0006-0000-0000-000038000000}">
      <text>
        <r>
          <rPr>
            <sz val="8"/>
            <color indexed="81"/>
            <rFont val="Tahoma"/>
            <family val="2"/>
          </rPr>
          <t>Include all cardboard material collected and recycled. If cardboard and paper waste streams are combined report total combined weight in Col 68 (via aforementioned table below)</t>
        </r>
      </text>
    </comment>
    <comment ref="CA6" authorId="0" shapeId="0" xr:uid="{00000000-0006-0000-0000-000039000000}">
      <text>
        <r>
          <rPr>
            <sz val="8"/>
            <color indexed="81"/>
            <rFont val="Tahoma"/>
            <family val="2"/>
          </rPr>
          <t>Organic food waste includes meat, dairy products, citrus, oil, bones, liquids, breads and baked products, coffee grounds, paper (such as serviettes), sugar sachets, tea bags, and paper coffee cups, etc.</t>
        </r>
      </text>
    </comment>
    <comment ref="CB6" authorId="0" shapeId="0" xr:uid="{00000000-0006-0000-0000-00003A000000}">
      <text>
        <r>
          <rPr>
            <sz val="8"/>
            <color indexed="81"/>
            <rFont val="Tahoma"/>
            <family val="2"/>
          </rPr>
          <t>Green waste refers to biodegradable waste (ie waste that can decompose naturally and organically) such as grass cuttings, hedge trimmings, etc.</t>
        </r>
      </text>
    </comment>
    <comment ref="CC6" authorId="0" shapeId="0" xr:uid="{00000000-0006-0000-0000-00003B000000}">
      <text>
        <r>
          <rPr>
            <sz val="8"/>
            <color indexed="81"/>
            <rFont val="Tahoma"/>
            <family val="2"/>
          </rPr>
          <t>E-waste is a popular, informal name for electronic products nearing the end of their "useful" lives such as computers, copiers, fax machines, televisions, VCRs, stereos, etc.</t>
        </r>
      </text>
    </comment>
    <comment ref="CD6" authorId="0" shapeId="0" xr:uid="{00000000-0006-0000-0000-00003C000000}">
      <text>
        <r>
          <rPr>
            <sz val="8"/>
            <color indexed="81"/>
            <rFont val="Tahoma"/>
            <family val="2"/>
          </rPr>
          <t xml:space="preserve">This is the gross amount (in Tonnes) of </t>
        </r>
        <r>
          <rPr>
            <b/>
            <sz val="8"/>
            <color indexed="81"/>
            <rFont val="Tahoma"/>
            <family val="2"/>
          </rPr>
          <t>regulated waste</t>
        </r>
        <r>
          <rPr>
            <sz val="8"/>
            <color indexed="81"/>
            <rFont val="Tahoma"/>
            <family val="2"/>
          </rPr>
          <t xml:space="preserve"> generated by your institution. The reported figure in Col 73 should</t>
        </r>
        <r>
          <rPr>
            <u/>
            <sz val="8"/>
            <color indexed="81"/>
            <rFont val="Tahoma"/>
            <family val="2"/>
          </rPr>
          <t xml:space="preserve"> include</t>
        </r>
        <r>
          <rPr>
            <sz val="8"/>
            <color indexed="81"/>
            <rFont val="Tahoma"/>
            <family val="2"/>
          </rPr>
          <t xml:space="preserve"> any recycled regulated wastes </t>
        </r>
      </text>
    </comment>
    <comment ref="CE6" authorId="0" shapeId="0" xr:uid="{00000000-0006-0000-0000-00003D000000}">
      <text>
        <r>
          <rPr>
            <sz val="8"/>
            <color indexed="81"/>
            <rFont val="Tahoma"/>
            <family val="2"/>
          </rPr>
          <t>It is recognised that some regulated waste products are recyclable. If your institution recycled any regulated waste in the reporting period please report the amount (in Tonnes) here.</t>
        </r>
        <r>
          <rPr>
            <b/>
            <sz val="8"/>
            <color indexed="81"/>
            <rFont val="Tahoma"/>
            <family val="2"/>
          </rPr>
          <t xml:space="preserve">  </t>
        </r>
      </text>
    </comment>
    <comment ref="CI6" authorId="0" shapeId="0" xr:uid="{00000000-0006-0000-0000-00003E000000}">
      <text>
        <r>
          <rPr>
            <sz val="8"/>
            <color indexed="81"/>
            <rFont val="Tahoma"/>
            <family val="2"/>
          </rPr>
          <t xml:space="preserve">This Diversion Rate (as %) =
</t>
        </r>
        <r>
          <rPr>
            <u/>
            <sz val="8"/>
            <color indexed="81"/>
            <rFont val="Tahoma"/>
            <family val="2"/>
          </rPr>
          <t>[ Recyclables (1) ] x 100</t>
        </r>
        <r>
          <rPr>
            <sz val="8"/>
            <color indexed="81"/>
            <rFont val="Tahoma"/>
            <family val="2"/>
          </rPr>
          <t xml:space="preserve">
[ Waste to Landfill + Recyclables (1) ]</t>
        </r>
      </text>
    </comment>
    <comment ref="CJ6" authorId="0" shapeId="0" xr:uid="{00000000-0006-0000-0000-00003F000000}">
      <text>
        <r>
          <rPr>
            <sz val="8"/>
            <color indexed="81"/>
            <rFont val="Tahoma"/>
            <family val="2"/>
          </rPr>
          <t xml:space="preserve">This Diversion Rate (as %) =
</t>
        </r>
        <r>
          <rPr>
            <u/>
            <sz val="8"/>
            <color indexed="81"/>
            <rFont val="Tahoma"/>
            <family val="2"/>
          </rPr>
          <t>[ Recyclables (1) ] + [ Recyclables (2) ]</t>
        </r>
        <r>
          <rPr>
            <sz val="8"/>
            <color indexed="81"/>
            <rFont val="Tahoma"/>
            <family val="2"/>
          </rPr>
          <t xml:space="preserve">
[ Waste to Landfill + Recyclables (1) + Recyclables (2) ]</t>
        </r>
      </text>
    </comment>
    <comment ref="NH6" authorId="0" shapeId="0" xr:uid="{00000000-0006-0000-0000-000040000000}">
      <text>
        <r>
          <rPr>
            <sz val="8"/>
            <color indexed="81"/>
            <rFont val="Tahoma"/>
            <family val="2"/>
          </rPr>
          <t>Furniture sent to a recycling facility for recycling or re-use.</t>
        </r>
      </text>
    </comment>
    <comment ref="NN6" authorId="0" shapeId="0" xr:uid="{00000000-0006-0000-0000-000041000000}">
      <text>
        <r>
          <rPr>
            <sz val="8"/>
            <color indexed="81"/>
            <rFont val="Tahoma"/>
            <family val="2"/>
          </rPr>
          <t>Timber used and recycled as part of normal teaching and research activities (exclude building or project demolition materials</t>
        </r>
      </text>
    </comment>
    <comment ref="L7" authorId="0" shapeId="0" xr:uid="{00000000-0006-0000-0000-000042000000}">
      <text>
        <r>
          <rPr>
            <sz val="8"/>
            <color indexed="81"/>
            <rFont val="Tahoma"/>
            <family val="2"/>
          </rPr>
          <t xml:space="preserve">Electricity (gross) purchased directly from your energy retailer, supplied directly from grid.
Include </t>
        </r>
        <r>
          <rPr>
            <b/>
            <sz val="8"/>
            <color indexed="81"/>
            <rFont val="Tahoma"/>
            <family val="2"/>
          </rPr>
          <t>ALL</t>
        </r>
        <r>
          <rPr>
            <sz val="8"/>
            <color indexed="81"/>
            <rFont val="Tahoma"/>
            <family val="2"/>
          </rPr>
          <t xml:space="preserve"> kWh purchased, </t>
        </r>
        <r>
          <rPr>
            <u/>
            <sz val="8"/>
            <color indexed="81"/>
            <rFont val="Tahoma"/>
            <family val="2"/>
          </rPr>
          <t>including</t>
        </r>
        <r>
          <rPr>
            <sz val="8"/>
            <color indexed="81"/>
            <rFont val="Tahoma"/>
            <family val="2"/>
          </rPr>
          <t xml:space="preserve"> any green energy</t>
        </r>
      </text>
    </comment>
    <comment ref="M7" authorId="0" shapeId="0" xr:uid="{00000000-0006-0000-0000-000043000000}">
      <text>
        <r>
          <rPr>
            <b/>
            <sz val="8"/>
            <color indexed="81"/>
            <rFont val="Tahoma"/>
            <family val="2"/>
          </rPr>
          <t>Green energy</t>
        </r>
        <r>
          <rPr>
            <sz val="8"/>
            <color indexed="81"/>
            <rFont val="Tahoma"/>
            <family val="2"/>
          </rPr>
          <t xml:space="preserve"> or </t>
        </r>
        <r>
          <rPr>
            <b/>
            <sz val="8"/>
            <color indexed="81"/>
            <rFont val="Tahoma"/>
            <family val="2"/>
          </rPr>
          <t>Green power</t>
        </r>
        <r>
          <rPr>
            <sz val="8"/>
            <color indexed="81"/>
            <rFont val="Tahoma"/>
            <family val="2"/>
          </rPr>
          <t xml:space="preserve"> content of the gross electricity purchased from your electricity retailer (as reported in Col 10).
Report as a </t>
        </r>
        <r>
          <rPr>
            <b/>
            <sz val="8"/>
            <color indexed="81"/>
            <rFont val="Tahoma"/>
            <family val="2"/>
          </rPr>
          <t>percentage</t>
        </r>
        <r>
          <rPr>
            <sz val="8"/>
            <color indexed="81"/>
            <rFont val="Tahoma"/>
            <family val="2"/>
          </rPr>
          <t xml:space="preserve"> of gross kWh purchased (eg 10%, 20%)</t>
        </r>
      </text>
    </comment>
    <comment ref="S7" authorId="1" shapeId="0" xr:uid="{00000000-0006-0000-0000-000044000000}">
      <text>
        <r>
          <rPr>
            <sz val="8"/>
            <color indexed="81"/>
            <rFont val="Tahoma"/>
            <family val="2"/>
          </rPr>
          <t>This is</t>
        </r>
        <r>
          <rPr>
            <b/>
            <sz val="8"/>
            <color indexed="81"/>
            <rFont val="Tahoma"/>
            <family val="2"/>
          </rPr>
          <t xml:space="preserve"> gross renewables</t>
        </r>
        <r>
          <rPr>
            <sz val="8"/>
            <color indexed="81"/>
            <rFont val="Tahoma"/>
            <family val="2"/>
          </rPr>
          <t xml:space="preserve"> generated onsite and</t>
        </r>
        <r>
          <rPr>
            <u/>
            <sz val="8"/>
            <color indexed="81"/>
            <rFont val="Tahoma"/>
            <family val="2"/>
          </rPr>
          <t xml:space="preserve"> includes </t>
        </r>
        <r>
          <rPr>
            <sz val="8"/>
            <color indexed="81"/>
            <rFont val="Tahoma"/>
            <family val="2"/>
          </rPr>
          <t>energy consumed by institution and exported to grid</t>
        </r>
      </text>
    </comment>
    <comment ref="T7" authorId="1" shapeId="0" xr:uid="{00000000-0006-0000-0000-000045000000}">
      <text>
        <r>
          <rPr>
            <sz val="8"/>
            <color indexed="81"/>
            <rFont val="Tahoma"/>
            <family val="2"/>
          </rPr>
          <t xml:space="preserve">If institution </t>
        </r>
        <r>
          <rPr>
            <b/>
            <sz val="8"/>
            <color indexed="81"/>
            <rFont val="Tahoma"/>
            <family val="2"/>
          </rPr>
          <t>exported</t>
        </r>
        <r>
          <rPr>
            <sz val="8"/>
            <color indexed="81"/>
            <rFont val="Tahoma"/>
            <family val="2"/>
          </rPr>
          <t xml:space="preserve"> renewable energy generated onsite during the reporting period, report total kWh exported here.
(This figure, reported in kWh, will be a proportion of </t>
        </r>
        <r>
          <rPr>
            <b/>
            <sz val="8"/>
            <color indexed="81"/>
            <rFont val="Tahoma"/>
            <family val="2"/>
          </rPr>
          <t>gross</t>
        </r>
        <r>
          <rPr>
            <sz val="8"/>
            <color indexed="81"/>
            <rFont val="Tahoma"/>
            <family val="2"/>
          </rPr>
          <t xml:space="preserve"> onsite renewables (reported in Col 16) and, in the majority of reporting institutions with onsite renewables, will be zero).</t>
        </r>
      </text>
    </comment>
    <comment ref="Y7" authorId="0" shapeId="0" xr:uid="{00000000-0006-0000-0000-000046000000}">
      <text>
        <r>
          <rPr>
            <sz val="8"/>
            <color indexed="81"/>
            <rFont val="Tahoma"/>
            <family val="2"/>
          </rPr>
          <t xml:space="preserve">Renewable energy </t>
        </r>
        <r>
          <rPr>
            <b/>
            <sz val="8"/>
            <color indexed="81"/>
            <rFont val="Tahoma"/>
            <family val="2"/>
          </rPr>
          <t>generated</t>
        </r>
        <r>
          <rPr>
            <sz val="8"/>
            <color indexed="81"/>
            <rFont val="Tahoma"/>
            <family val="2"/>
          </rPr>
          <t xml:space="preserve"> onsite as a proportion of total energy consumed onsite</t>
        </r>
      </text>
    </comment>
    <comment ref="Z7" authorId="0" shapeId="0" xr:uid="{00000000-0006-0000-0000-000047000000}">
      <text>
        <r>
          <rPr>
            <b/>
            <sz val="8"/>
            <color indexed="81"/>
            <rFont val="Tahoma"/>
            <family val="2"/>
          </rPr>
          <t>All</t>
        </r>
        <r>
          <rPr>
            <sz val="8"/>
            <color indexed="81"/>
            <rFont val="Tahoma"/>
            <family val="2"/>
          </rPr>
          <t xml:space="preserve"> renewables consumed onsite (including Green energy/Green power purchased from electricity retailer) as proportion of total energy consumed onsite</t>
        </r>
      </text>
    </comment>
    <comment ref="AF7" authorId="0" shapeId="0" xr:uid="{00000000-0006-0000-0000-000048000000}">
      <text>
        <r>
          <rPr>
            <sz val="8"/>
            <color indexed="81"/>
            <rFont val="Tahoma"/>
            <family val="2"/>
          </rPr>
          <t>Convert total kWh of renewable energy</t>
        </r>
        <r>
          <rPr>
            <b/>
            <u/>
            <sz val="8"/>
            <color indexed="81"/>
            <rFont val="Tahoma"/>
            <family val="2"/>
          </rPr>
          <t xml:space="preserve"> generated and consumed</t>
        </r>
        <r>
          <rPr>
            <sz val="8"/>
            <color indexed="81"/>
            <rFont val="Tahoma"/>
            <family val="2"/>
          </rPr>
          <t xml:space="preserve"> onsite to tCO</t>
        </r>
        <r>
          <rPr>
            <vertAlign val="subscript"/>
            <sz val="8"/>
            <color indexed="81"/>
            <rFont val="Tahoma"/>
            <family val="2"/>
          </rPr>
          <t>2</t>
        </r>
        <r>
          <rPr>
            <sz val="8"/>
            <color indexed="81"/>
            <rFont val="Tahoma"/>
            <family val="2"/>
          </rPr>
          <t>-e using the prevailing carbon equivalent conversion factor for electricity in your region, State or country.</t>
        </r>
      </text>
    </comment>
    <comment ref="AG7" authorId="0" shapeId="0" xr:uid="{00000000-0006-0000-0000-000049000000}">
      <text>
        <r>
          <rPr>
            <sz val="8"/>
            <color indexed="81"/>
            <rFont val="Tahoma"/>
            <family val="2"/>
          </rPr>
          <t xml:space="preserve">Convert total kWh of renewable energy </t>
        </r>
        <r>
          <rPr>
            <b/>
            <u/>
            <sz val="8"/>
            <color indexed="81"/>
            <rFont val="Tahoma"/>
            <family val="2"/>
          </rPr>
          <t>generated and exported</t>
        </r>
        <r>
          <rPr>
            <sz val="8"/>
            <color indexed="81"/>
            <rFont val="Tahoma"/>
            <family val="2"/>
          </rPr>
          <t xml:space="preserve"> to grid to tCO2-e using the prevailing carbon equivalent conversion factor for electricity in your region, State or country.</t>
        </r>
      </text>
    </comment>
    <comment ref="BH7" authorId="0" shapeId="0" xr:uid="{00000000-0006-0000-0000-00004A000000}">
      <text>
        <r>
          <rPr>
            <sz val="8"/>
            <color indexed="81"/>
            <rFont val="Tahoma"/>
            <family val="2"/>
          </rPr>
          <t>Total installed</t>
        </r>
        <r>
          <rPr>
            <b/>
            <sz val="8"/>
            <color indexed="81"/>
            <rFont val="Tahoma"/>
            <family val="2"/>
          </rPr>
          <t xml:space="preserve"> tank capacity</t>
        </r>
        <r>
          <rPr>
            <sz val="8"/>
            <color indexed="81"/>
            <rFont val="Tahoma"/>
            <family val="2"/>
          </rPr>
          <t xml:space="preserve"> for harvesting rainwater</t>
        </r>
      </text>
    </comment>
    <comment ref="BI7" authorId="0" shapeId="0" xr:uid="{00000000-0006-0000-0000-00004B000000}">
      <text>
        <r>
          <rPr>
            <sz val="8"/>
            <color indexed="81"/>
            <rFont val="Tahoma"/>
            <family val="2"/>
          </rPr>
          <t>Total</t>
        </r>
        <r>
          <rPr>
            <b/>
            <sz val="8"/>
            <color indexed="81"/>
            <rFont val="Tahoma"/>
            <family val="2"/>
          </rPr>
          <t xml:space="preserve"> capacity</t>
        </r>
        <r>
          <rPr>
            <sz val="8"/>
            <color indexed="81"/>
            <rFont val="Tahoma"/>
            <family val="2"/>
          </rPr>
          <t xml:space="preserve"> of all other available water storage facilities (eg lake)</t>
        </r>
      </text>
    </comment>
    <comment ref="KS7" authorId="0" shapeId="0" xr:uid="{00000000-0006-0000-0000-00004C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KY7" authorId="0" shapeId="0" xr:uid="{00000000-0006-0000-0000-00004D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E7" authorId="0" shapeId="0" xr:uid="{00000000-0006-0000-0000-00004E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K7" authorId="0" shapeId="0" xr:uid="{00000000-0006-0000-0000-00004F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Q7" authorId="0" shapeId="0" xr:uid="{00000000-0006-0000-0000-000050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LW7" authorId="0" shapeId="0" xr:uid="{00000000-0006-0000-0000-000051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C7" authorId="0" shapeId="0" xr:uid="{00000000-0006-0000-0000-000052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I7" authorId="0" shapeId="0" xr:uid="{00000000-0006-0000-0000-000053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O7" authorId="0" shapeId="0" xr:uid="{00000000-0006-0000-0000-000054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MU7" authorId="0" shapeId="0" xr:uid="{00000000-0006-0000-0000-000055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A7" authorId="0" shapeId="0" xr:uid="{00000000-0006-0000-0000-000056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G7" authorId="0" shapeId="0" xr:uid="{00000000-0006-0000-0000-000057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M7" authorId="0" shapeId="0" xr:uid="{00000000-0006-0000-0000-000058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S7" authorId="0" shapeId="0" xr:uid="{00000000-0006-0000-0000-000059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NY7" authorId="0" shapeId="0" xr:uid="{00000000-0006-0000-0000-00005A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OE7" authorId="0" shapeId="0" xr:uid="{00000000-0006-0000-0000-00005B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OK7" authorId="0" shapeId="0" xr:uid="{00000000-0006-0000-0000-00005C000000}">
      <text>
        <r>
          <rPr>
            <sz val="8"/>
            <color indexed="81"/>
            <rFont val="Tahoma"/>
            <family val="2"/>
          </rPr>
          <t xml:space="preserve">• </t>
        </r>
        <r>
          <rPr>
            <b/>
            <sz val="8"/>
            <color indexed="81"/>
            <rFont val="Tahoma"/>
            <family val="2"/>
          </rPr>
          <t>Rough estimate:</t>
        </r>
        <r>
          <rPr>
            <sz val="8"/>
            <color indexed="81"/>
            <rFont val="Tahoma"/>
            <family val="2"/>
          </rPr>
          <t xml:space="preserve"> Based on rough estimates and anecdotal evidence. Accuracy - actual weights and volumes could be less than half or more than double reported weights and volumes.
• </t>
        </r>
        <r>
          <rPr>
            <b/>
            <sz val="8"/>
            <color indexed="81"/>
            <rFont val="Tahoma"/>
            <family val="2"/>
          </rPr>
          <t>Best estimate:</t>
        </r>
        <r>
          <rPr>
            <sz val="8"/>
            <color indexed="81"/>
            <rFont val="Tahoma"/>
            <family val="2"/>
          </rPr>
          <t xml:space="preserve"> Based on desk top estimates and number of bins serviced. Accuracy - within +/- 50% of actual. 
• </t>
        </r>
        <r>
          <rPr>
            <b/>
            <sz val="8"/>
            <color indexed="81"/>
            <rFont val="Tahoma"/>
            <family val="2"/>
          </rPr>
          <t>Measured (formula-based)</t>
        </r>
        <r>
          <rPr>
            <sz val="8"/>
            <color indexed="81"/>
            <rFont val="Tahoma"/>
            <family val="2"/>
          </rPr>
          <t xml:space="preserve">: Based on actual on-site observations (eg average bin volumes), number of bins serviced and industry assumptions about weights and volumes. Accuracy - within +/- 25% of actual. 
• </t>
        </r>
        <r>
          <rPr>
            <b/>
            <sz val="8"/>
            <color indexed="81"/>
            <rFont val="Tahoma"/>
            <family val="2"/>
          </rPr>
          <t>Measured (actual)</t>
        </r>
        <r>
          <rPr>
            <sz val="8"/>
            <color indexed="81"/>
            <rFont val="Tahoma"/>
            <family val="2"/>
          </rPr>
          <t>:  Waste weighed using actual weighing devices, scales, etc. Accuracy - within +/- 5% of actual weight/volume</t>
        </r>
      </text>
    </comment>
    <comment ref="CS9" authorId="0" shapeId="0" xr:uid="{00000000-0006-0000-0000-00005D000000}">
      <text>
        <r>
          <rPr>
            <sz val="8"/>
            <color indexed="81"/>
            <rFont val="Tahoma"/>
            <family val="2"/>
          </rPr>
          <t>Includes Carbon, Energy, Water and Waste Management as major components of the Plan plus compliance, communications &amp; marketing, sustainable transport, green IT and sustainable procurement.</t>
        </r>
      </text>
    </comment>
    <comment ref="CX9" authorId="0" shapeId="0" xr:uid="{00000000-0006-0000-0000-00005E000000}">
      <text>
        <r>
          <rPr>
            <sz val="8"/>
            <color indexed="81"/>
            <rFont val="Tahoma"/>
            <family val="2"/>
          </rPr>
          <t>Includes Carbon, Energy, Water and Waste Management as major components of the Plan plus compliance, communications &amp; marketing, sustainable transport, green IT and sustainable procurement.</t>
        </r>
      </text>
    </comment>
    <comment ref="GE11" authorId="0" shapeId="0" xr:uid="{00000000-0006-0000-0000-00005F000000}">
      <text>
        <r>
          <rPr>
            <b/>
            <sz val="8"/>
            <color indexed="81"/>
            <rFont val="Tahoma"/>
            <family val="2"/>
          </rPr>
          <t>fenn:</t>
        </r>
        <r>
          <rPr>
            <sz val="8"/>
            <color indexed="81"/>
            <rFont val="Tahoma"/>
            <family val="2"/>
          </rPr>
          <t xml:space="preserve">
Was Q4a.14 in 2011 survey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fenn</author>
    <author>Brian</author>
  </authors>
  <commentList>
    <comment ref="A25" authorId="0" shapeId="0" xr:uid="{00000000-0006-0000-0500-000001000000}">
      <text>
        <r>
          <rPr>
            <sz val="8"/>
            <color indexed="81"/>
            <rFont val="Tahoma"/>
            <family val="2"/>
          </rPr>
          <t>Furniture sent to a recycling facility for recycling or re-use.</t>
        </r>
      </text>
    </comment>
    <comment ref="A26" authorId="0" shapeId="0" xr:uid="{00000000-0006-0000-0500-000002000000}">
      <text>
        <r>
          <rPr>
            <sz val="8"/>
            <color indexed="81"/>
            <rFont val="Tahoma"/>
            <family val="2"/>
          </rPr>
          <t>Timber used and recycled as part of normal teaching and research activities (exclude building or project demolition materials</t>
        </r>
      </text>
    </comment>
    <comment ref="A27" authorId="1" shapeId="0" xr:uid="{00000000-0006-0000-0500-000003000000}">
      <text>
        <r>
          <rPr>
            <b/>
            <sz val="9"/>
            <color indexed="81"/>
            <rFont val="Tahoma"/>
            <family val="2"/>
          </rPr>
          <t>Brian:</t>
        </r>
        <r>
          <rPr>
            <sz val="9"/>
            <color indexed="81"/>
            <rFont val="Tahoma"/>
            <family val="2"/>
          </rPr>
          <t xml:space="preserve">
Materials disposed of (and recycled) as part of normal teaching and research activities. Pls ignore the recycling of building materials related to capital developments (eg demolitions)</t>
        </r>
      </text>
    </comment>
    <comment ref="A28" authorId="1" shapeId="0" xr:uid="{00000000-0006-0000-0500-000004000000}">
      <text>
        <r>
          <rPr>
            <b/>
            <sz val="9"/>
            <color indexed="81"/>
            <rFont val="Tahoma"/>
            <family val="2"/>
          </rPr>
          <t>Brian:</t>
        </r>
        <r>
          <rPr>
            <sz val="9"/>
            <color indexed="81"/>
            <rFont val="Tahoma"/>
            <family val="2"/>
          </rPr>
          <t xml:space="preserve">
Materials disposed of (and recycled) as part of normal teaching and research activities. Pls ignore the recycling of building materials related to capital developments (eg demolitions)</t>
        </r>
      </text>
    </comment>
  </commentList>
</comments>
</file>

<file path=xl/sharedStrings.xml><?xml version="1.0" encoding="utf-8"?>
<sst xmlns="http://schemas.openxmlformats.org/spreadsheetml/2006/main" count="1521" uniqueCount="610">
  <si>
    <r>
      <t>For Main Environmental Survey</t>
    </r>
    <r>
      <rPr>
        <sz val="11"/>
        <rFont val="Calibri"/>
        <family val="2"/>
        <scheme val="minor"/>
      </rPr>
      <t xml:space="preserve"> (collects data for report in flat file format) </t>
    </r>
  </si>
  <si>
    <t>Institution</t>
  </si>
  <si>
    <t>Institutional Data</t>
  </si>
  <si>
    <t>Stationary Energy</t>
  </si>
  <si>
    <t>Carbon</t>
  </si>
  <si>
    <t>Water</t>
  </si>
  <si>
    <t>Waste</t>
  </si>
  <si>
    <t>Does institution have a current, documented Waste Management Plan? If "No" GO TO Q2a.</t>
  </si>
  <si>
    <t>In what year was Waste Management Plan last updated?</t>
  </si>
  <si>
    <t>Rate Waste Management Plan using the rating framework provided.</t>
  </si>
  <si>
    <t>Are you willing to share Waste Mgt Plan with other TEFMA benchmarking partners?</t>
  </si>
  <si>
    <t>Pls provide contact email in cell below (cell P20)</t>
  </si>
  <si>
    <t>Primary Location of Campus(es)</t>
  </si>
  <si>
    <t>Gross Floor Area (Total Campus)</t>
  </si>
  <si>
    <t>Useable Floor Area (Total Campus)</t>
  </si>
  <si>
    <t>Reporting Period</t>
  </si>
  <si>
    <t>EFTSL - internal on-shore</t>
  </si>
  <si>
    <t>EFTSL - external on-shore</t>
  </si>
  <si>
    <t>Total EFTSL</t>
  </si>
  <si>
    <t>FTE Staff (Academic, on-shore)</t>
  </si>
  <si>
    <t>FTE Staff (Professional on-shore)</t>
  </si>
  <si>
    <t>FTE Staff (Total on-shore)</t>
  </si>
  <si>
    <t>Annual Energy Consumption (by Energy Source)</t>
  </si>
  <si>
    <t>Total Energy Consumed per annum (GJ)</t>
  </si>
  <si>
    <t>Total GFA serviced with energy</t>
  </si>
  <si>
    <t>Total UFA serviced with energy</t>
  </si>
  <si>
    <t>Renewable Energy as % of Total Energy Consumed</t>
  </si>
  <si>
    <t>Total Energy Consumed (GJ)</t>
  </si>
  <si>
    <r>
      <rPr>
        <b/>
        <sz val="10"/>
        <rFont val="Calibri"/>
        <family val="2"/>
        <scheme val="minor"/>
      </rPr>
      <t>Gross</t>
    </r>
    <r>
      <rPr>
        <sz val="10"/>
        <rFont val="Calibri"/>
        <family val="2"/>
        <scheme val="minor"/>
      </rPr>
      <t xml:space="preserve"> CO</t>
    </r>
    <r>
      <rPr>
        <vertAlign val="subscript"/>
        <sz val="10"/>
        <rFont val="Calibri"/>
        <family val="2"/>
        <scheme val="minor"/>
      </rPr>
      <t>2</t>
    </r>
    <r>
      <rPr>
        <sz val="10"/>
        <rFont val="Calibri"/>
        <family val="2"/>
        <scheme val="minor"/>
      </rPr>
      <t>-e (Scope 1&amp;2)</t>
    </r>
  </si>
  <si>
    <t>Carbon mitigation initiatives/strategies</t>
  </si>
  <si>
    <r>
      <t>Total Scope 1&amp;2 CO</t>
    </r>
    <r>
      <rPr>
        <vertAlign val="subscript"/>
        <sz val="10"/>
        <rFont val="Calibri"/>
        <family val="2"/>
        <scheme val="minor"/>
      </rPr>
      <t>2</t>
    </r>
    <r>
      <rPr>
        <sz val="10"/>
        <rFont val="Calibri"/>
        <family val="2"/>
        <scheme val="minor"/>
      </rPr>
      <t>-e Offset</t>
    </r>
  </si>
  <si>
    <r>
      <t>Net CO</t>
    </r>
    <r>
      <rPr>
        <vertAlign val="subscript"/>
        <sz val="10"/>
        <rFont val="Calibri"/>
        <family val="2"/>
        <scheme val="minor"/>
      </rPr>
      <t>2</t>
    </r>
    <r>
      <rPr>
        <sz val="10"/>
        <rFont val="Calibri"/>
        <family val="2"/>
        <scheme val="minor"/>
      </rPr>
      <t>-e (Scope 1&amp;2)</t>
    </r>
  </si>
  <si>
    <r>
      <t>Carbon mitigated as % of Total CO</t>
    </r>
    <r>
      <rPr>
        <vertAlign val="subscript"/>
        <sz val="10"/>
        <rFont val="Calibri"/>
        <family val="2"/>
        <scheme val="minor"/>
      </rPr>
      <t>2</t>
    </r>
    <r>
      <rPr>
        <sz val="10"/>
        <rFont val="Calibri"/>
        <family val="2"/>
        <scheme val="minor"/>
      </rPr>
      <t>-e (Scope 1&amp;2)</t>
    </r>
  </si>
  <si>
    <r>
      <t>Gross CO</t>
    </r>
    <r>
      <rPr>
        <vertAlign val="subscript"/>
        <sz val="10"/>
        <rFont val="Calibri"/>
        <family val="2"/>
        <scheme val="minor"/>
      </rPr>
      <t>2</t>
    </r>
    <r>
      <rPr>
        <sz val="10"/>
        <rFont val="Calibri"/>
        <family val="2"/>
        <scheme val="minor"/>
      </rPr>
      <t xml:space="preserve">-e (Scope 3) - </t>
    </r>
    <r>
      <rPr>
        <b/>
        <i/>
        <sz val="10"/>
        <rFont val="Calibri"/>
        <family val="2"/>
        <scheme val="minor"/>
      </rPr>
      <t>optional</t>
    </r>
  </si>
  <si>
    <r>
      <t>GFA relating to CO</t>
    </r>
    <r>
      <rPr>
        <vertAlign val="subscript"/>
        <sz val="10"/>
        <rFont val="Calibri"/>
        <family val="2"/>
        <scheme val="minor"/>
      </rPr>
      <t>2</t>
    </r>
    <r>
      <rPr>
        <sz val="10"/>
        <rFont val="Calibri"/>
        <family val="2"/>
        <scheme val="minor"/>
      </rPr>
      <t>-e (Scope 1&amp;2)</t>
    </r>
  </si>
  <si>
    <r>
      <t>UFA relating to CO</t>
    </r>
    <r>
      <rPr>
        <vertAlign val="subscript"/>
        <sz val="10"/>
        <rFont val="Calibri"/>
        <family val="2"/>
        <scheme val="minor"/>
      </rPr>
      <t>2</t>
    </r>
    <r>
      <rPr>
        <sz val="10"/>
        <rFont val="Calibri"/>
        <family val="2"/>
        <scheme val="minor"/>
      </rPr>
      <t>-e (Scope 1&amp;2)</t>
    </r>
  </si>
  <si>
    <r>
      <t>CO</t>
    </r>
    <r>
      <rPr>
        <vertAlign val="subscript"/>
        <sz val="10"/>
        <rFont val="Calibri"/>
        <family val="2"/>
        <scheme val="minor"/>
      </rPr>
      <t>2</t>
    </r>
    <r>
      <rPr>
        <sz val="10"/>
        <rFont val="Calibri"/>
        <family val="2"/>
        <scheme val="minor"/>
      </rPr>
      <t xml:space="preserve">-e (Scope 1&amp;2) - </t>
    </r>
    <r>
      <rPr>
        <b/>
        <i/>
        <sz val="10"/>
        <rFont val="Calibri"/>
        <family val="2"/>
        <scheme val="minor"/>
      </rPr>
      <t>net</t>
    </r>
  </si>
  <si>
    <t>Consumption/annum (All sources)</t>
  </si>
  <si>
    <t>Total Water Consumed (All sources)</t>
  </si>
  <si>
    <t>Mains Supply as % of Total Consumption</t>
  </si>
  <si>
    <t>On-site capacity for harvesting &amp; storing water</t>
  </si>
  <si>
    <t>GFA serviced with water reported in Col 102</t>
  </si>
  <si>
    <t>UFA serviced with water reported in Col 102</t>
  </si>
  <si>
    <t>Hectares actively maintained from Central Funds</t>
  </si>
  <si>
    <t>Consumption/annum (Intensity)</t>
  </si>
  <si>
    <t>Waste to Landfill (all sources)</t>
  </si>
  <si>
    <t>Recyclables (1)</t>
  </si>
  <si>
    <r>
      <t xml:space="preserve">Recyclables (2) - </t>
    </r>
    <r>
      <rPr>
        <b/>
        <i/>
        <sz val="10"/>
        <rFont val="Calibri"/>
        <family val="2"/>
        <scheme val="minor"/>
      </rPr>
      <t>optional</t>
    </r>
  </si>
  <si>
    <t>Regulated Waste</t>
  </si>
  <si>
    <t>Total Waste (all streams)</t>
  </si>
  <si>
    <t>GFA relating to waste streams</t>
  </si>
  <si>
    <t>UFA relating to waste streams</t>
  </si>
  <si>
    <t>Diversion Rates</t>
  </si>
  <si>
    <t>Waste to Landfill (all sources) + Recyclables (1) &amp; (2)</t>
  </si>
  <si>
    <t>Electricity (retail)</t>
  </si>
  <si>
    <t>Natural Gas</t>
  </si>
  <si>
    <t>LPG</t>
  </si>
  <si>
    <t>SNG</t>
  </si>
  <si>
    <t>Diesel</t>
  </si>
  <si>
    <t>Other (TBA)</t>
  </si>
  <si>
    <t>Onsite Renewables</t>
  </si>
  <si>
    <t>Exported Energy (non-renewables)</t>
  </si>
  <si>
    <r>
      <t>per m</t>
    </r>
    <r>
      <rPr>
        <vertAlign val="superscript"/>
        <sz val="10"/>
        <color theme="1"/>
        <rFont val="Calibri"/>
        <family val="2"/>
        <scheme val="minor"/>
      </rPr>
      <t>2</t>
    </r>
    <r>
      <rPr>
        <sz val="10"/>
        <color theme="1"/>
        <rFont val="Calibri"/>
        <family val="2"/>
        <scheme val="minor"/>
      </rPr>
      <t>GFA</t>
    </r>
  </si>
  <si>
    <r>
      <t>per m</t>
    </r>
    <r>
      <rPr>
        <vertAlign val="superscript"/>
        <sz val="10"/>
        <color theme="1"/>
        <rFont val="Calibri"/>
        <family val="2"/>
        <scheme val="minor"/>
      </rPr>
      <t>2</t>
    </r>
    <r>
      <rPr>
        <sz val="10"/>
        <color theme="1"/>
        <rFont val="Calibri"/>
        <family val="2"/>
        <scheme val="minor"/>
      </rPr>
      <t>UFA</t>
    </r>
  </si>
  <si>
    <t>per EFTSL</t>
  </si>
  <si>
    <t>per EFTSL+FTE</t>
  </si>
  <si>
    <t>On-site Renewables</t>
  </si>
  <si>
    <t>Green Power/ Green Energy</t>
  </si>
  <si>
    <r>
      <t xml:space="preserve">Offsets  </t>
    </r>
    <r>
      <rPr>
        <sz val="9"/>
        <rFont val="Calibri"/>
        <family val="2"/>
        <scheme val="minor"/>
      </rPr>
      <t>(</t>
    </r>
    <r>
      <rPr>
        <b/>
        <sz val="9"/>
        <rFont val="Calibri"/>
        <family val="2"/>
        <scheme val="minor"/>
      </rPr>
      <t>Note:</t>
    </r>
    <r>
      <rPr>
        <sz val="9"/>
        <rFont val="Calibri"/>
        <family val="2"/>
        <scheme val="minor"/>
      </rPr>
      <t xml:space="preserve"> </t>
    </r>
    <r>
      <rPr>
        <u/>
        <sz val="9"/>
        <rFont val="Calibri"/>
        <family val="2"/>
        <scheme val="minor"/>
      </rPr>
      <t>pls refer cell note</t>
    </r>
    <r>
      <rPr>
        <sz val="9"/>
        <rFont val="Calibri"/>
        <family val="2"/>
        <scheme val="minor"/>
      </rPr>
      <t>!!!!)</t>
    </r>
  </si>
  <si>
    <r>
      <t>kg/m</t>
    </r>
    <r>
      <rPr>
        <vertAlign val="superscript"/>
        <sz val="10"/>
        <rFont val="Calibri"/>
        <family val="2"/>
        <scheme val="minor"/>
      </rPr>
      <t>2</t>
    </r>
    <r>
      <rPr>
        <sz val="10"/>
        <rFont val="Calibri"/>
        <family val="2"/>
        <scheme val="minor"/>
      </rPr>
      <t>GFA/yr</t>
    </r>
  </si>
  <si>
    <r>
      <t>kg/m</t>
    </r>
    <r>
      <rPr>
        <vertAlign val="superscript"/>
        <sz val="10"/>
        <rFont val="Calibri"/>
        <family val="2"/>
        <scheme val="minor"/>
      </rPr>
      <t>2</t>
    </r>
    <r>
      <rPr>
        <sz val="10"/>
        <rFont val="Calibri"/>
        <family val="2"/>
        <scheme val="minor"/>
      </rPr>
      <t>UFA/yr</t>
    </r>
  </si>
  <si>
    <t>t/EFTSL/yr</t>
  </si>
  <si>
    <t>t/EFTSL+FTE/yr</t>
  </si>
  <si>
    <t>Mains Supply</t>
  </si>
  <si>
    <t>Bore Water</t>
  </si>
  <si>
    <t>Rivers, Lakes &amp; Streams</t>
  </si>
  <si>
    <t>Treated Effluent</t>
  </si>
  <si>
    <t>Harvested Water</t>
  </si>
  <si>
    <t>Other</t>
  </si>
  <si>
    <t>Mains Supply Only (KL)</t>
  </si>
  <si>
    <r>
      <t xml:space="preserve">All Water - </t>
    </r>
    <r>
      <rPr>
        <i/>
        <sz val="10"/>
        <rFont val="Calibri"/>
        <family val="2"/>
        <scheme val="minor"/>
      </rPr>
      <t xml:space="preserve">All sources </t>
    </r>
    <r>
      <rPr>
        <sz val="10"/>
        <rFont val="Calibri"/>
        <family val="2"/>
        <scheme val="minor"/>
      </rPr>
      <t>(KL)</t>
    </r>
  </si>
  <si>
    <t>Co-mingled / Mixed Recycling</t>
  </si>
  <si>
    <t>Office Paper</t>
  </si>
  <si>
    <t>Cardboard</t>
  </si>
  <si>
    <t>Food Organics</t>
  </si>
  <si>
    <t>Green/Garden Waste</t>
  </si>
  <si>
    <t>eWaste</t>
  </si>
  <si>
    <t>Gross</t>
  </si>
  <si>
    <t>Recycled</t>
  </si>
  <si>
    <t>Recyclables (1) &amp; (2)</t>
  </si>
  <si>
    <r>
      <t>per m</t>
    </r>
    <r>
      <rPr>
        <vertAlign val="superscript"/>
        <sz val="10"/>
        <rFont val="Calibri"/>
        <family val="2"/>
        <scheme val="minor"/>
      </rPr>
      <t>2</t>
    </r>
    <r>
      <rPr>
        <sz val="10"/>
        <rFont val="Calibri"/>
        <family val="2"/>
        <scheme val="minor"/>
      </rPr>
      <t>GFA</t>
    </r>
  </si>
  <si>
    <r>
      <t>per m</t>
    </r>
    <r>
      <rPr>
        <vertAlign val="superscript"/>
        <sz val="10"/>
        <rFont val="Calibri"/>
        <family val="2"/>
        <scheme val="minor"/>
      </rPr>
      <t>2</t>
    </r>
    <r>
      <rPr>
        <sz val="10"/>
        <rFont val="Calibri"/>
        <family val="2"/>
        <scheme val="minor"/>
      </rPr>
      <t>UFA</t>
    </r>
  </si>
  <si>
    <t>Cans, glass, plastic &amp; paper/cardboard (non-office)</t>
  </si>
  <si>
    <t>Clean office paper</t>
  </si>
  <si>
    <t>Other paper products</t>
  </si>
  <si>
    <t>e-waste</t>
  </si>
  <si>
    <t>Batteries (rechargeable)</t>
  </si>
  <si>
    <t>Mobile phones</t>
  </si>
  <si>
    <t>Toner/printer cartridges</t>
  </si>
  <si>
    <t>Polystyrene</t>
  </si>
  <si>
    <t>Green (garden) waste</t>
  </si>
  <si>
    <t>Food organics</t>
  </si>
  <si>
    <t>Fluorescent lighting, other lighting source types</t>
  </si>
  <si>
    <t>Furniture</t>
  </si>
  <si>
    <t>Timber</t>
  </si>
  <si>
    <t>Concrete</t>
  </si>
  <si>
    <t>Metals</t>
  </si>
  <si>
    <t>Glass (non drink bottles)</t>
  </si>
  <si>
    <t>Green Energy</t>
  </si>
  <si>
    <t>Generated</t>
  </si>
  <si>
    <t>Exported</t>
  </si>
  <si>
    <t>Onsite</t>
  </si>
  <si>
    <t>All sources</t>
  </si>
  <si>
    <t>Consumed</t>
  </si>
  <si>
    <t>kg/m2GFA/yr</t>
  </si>
  <si>
    <t>kg/m2UFA/yr</t>
  </si>
  <si>
    <t>t /EFTSL/yr</t>
  </si>
  <si>
    <t>t /EFTSL+FTE/yr</t>
  </si>
  <si>
    <t>Tanks</t>
  </si>
  <si>
    <r>
      <t>/m</t>
    </r>
    <r>
      <rPr>
        <vertAlign val="superscript"/>
        <sz val="10"/>
        <rFont val="Calibri"/>
        <family val="2"/>
        <scheme val="minor"/>
      </rPr>
      <t>2</t>
    </r>
    <r>
      <rPr>
        <sz val="10"/>
        <rFont val="Calibri"/>
        <family val="2"/>
        <scheme val="minor"/>
      </rPr>
      <t>GFA</t>
    </r>
  </si>
  <si>
    <r>
      <t>/m</t>
    </r>
    <r>
      <rPr>
        <vertAlign val="superscript"/>
        <sz val="10"/>
        <rFont val="Calibri"/>
        <family val="2"/>
        <scheme val="minor"/>
      </rPr>
      <t>2</t>
    </r>
    <r>
      <rPr>
        <sz val="10"/>
        <rFont val="Calibri"/>
        <family val="2"/>
        <scheme val="minor"/>
      </rPr>
      <t>UFA</t>
    </r>
  </si>
  <si>
    <t>/EFTSL</t>
  </si>
  <si>
    <t>/EFTSL+FTE</t>
  </si>
  <si>
    <t>/Hectare</t>
  </si>
  <si>
    <t>Tonnes</t>
  </si>
  <si>
    <t>Recycling System</t>
  </si>
  <si>
    <t>Volume (L)</t>
  </si>
  <si>
    <r>
      <t>Volume (m</t>
    </r>
    <r>
      <rPr>
        <b/>
        <vertAlign val="superscript"/>
        <sz val="10"/>
        <rFont val="Calibri"/>
        <family val="2"/>
        <scheme val="minor"/>
      </rPr>
      <t>3</t>
    </r>
    <r>
      <rPr>
        <b/>
        <sz val="10"/>
        <rFont val="Calibri"/>
        <family val="2"/>
        <scheme val="minor"/>
      </rPr>
      <t>)</t>
    </r>
  </si>
  <si>
    <t>Weight (kg)</t>
  </si>
  <si>
    <t>Weight (Tonnes)</t>
  </si>
  <si>
    <t>Data Accuracy</t>
  </si>
  <si>
    <t>3a</t>
  </si>
  <si>
    <t>10a</t>
  </si>
  <si>
    <t>10b</t>
  </si>
  <si>
    <t>58a</t>
  </si>
  <si>
    <t>58b</t>
  </si>
  <si>
    <t>58c</t>
  </si>
  <si>
    <t>58d</t>
  </si>
  <si>
    <t>58g</t>
  </si>
  <si>
    <t>58e</t>
  </si>
  <si>
    <t>58f</t>
  </si>
  <si>
    <t>60a</t>
  </si>
  <si>
    <t>60b</t>
  </si>
  <si>
    <t>61a</t>
  </si>
  <si>
    <t>62a</t>
  </si>
  <si>
    <t>114b</t>
  </si>
  <si>
    <t>114c</t>
  </si>
  <si>
    <t>114e</t>
  </si>
  <si>
    <t>114f</t>
  </si>
  <si>
    <t>114g</t>
  </si>
  <si>
    <t>114h</t>
  </si>
  <si>
    <t>102a</t>
  </si>
  <si>
    <t>102b</t>
  </si>
  <si>
    <t>102c</t>
  </si>
  <si>
    <t>102d</t>
  </si>
  <si>
    <t>102e</t>
  </si>
  <si>
    <t>102f</t>
  </si>
  <si>
    <t>104a</t>
  </si>
  <si>
    <t>104b</t>
  </si>
  <si>
    <t>105a</t>
  </si>
  <si>
    <t>105b</t>
  </si>
  <si>
    <t>Q4a.14 is now Q4a.14i and Q4a.14ii (to accommodate extra air travel class)</t>
  </si>
  <si>
    <t>15a</t>
  </si>
  <si>
    <t>Carbon &amp; Energy</t>
  </si>
  <si>
    <t>Type</t>
  </si>
  <si>
    <r>
      <t>m</t>
    </r>
    <r>
      <rPr>
        <vertAlign val="superscript"/>
        <sz val="10"/>
        <rFont val="Calibri"/>
        <family val="2"/>
        <scheme val="minor"/>
      </rPr>
      <t>2</t>
    </r>
  </si>
  <si>
    <t>$</t>
  </si>
  <si>
    <t>No.</t>
  </si>
  <si>
    <t>kWh</t>
  </si>
  <si>
    <t>%</t>
  </si>
  <si>
    <t>GJ</t>
  </si>
  <si>
    <t>L</t>
  </si>
  <si>
    <r>
      <t>GJ/m</t>
    </r>
    <r>
      <rPr>
        <vertAlign val="superscript"/>
        <sz val="10"/>
        <color theme="1"/>
        <rFont val="Calibri"/>
        <family val="2"/>
        <scheme val="minor"/>
      </rPr>
      <t>2</t>
    </r>
    <r>
      <rPr>
        <sz val="10"/>
        <color theme="1"/>
        <rFont val="Calibri"/>
        <family val="2"/>
        <scheme val="minor"/>
      </rPr>
      <t>GFA</t>
    </r>
  </si>
  <si>
    <r>
      <t>GJ/m</t>
    </r>
    <r>
      <rPr>
        <vertAlign val="superscript"/>
        <sz val="10"/>
        <color theme="1"/>
        <rFont val="Calibri"/>
        <family val="2"/>
        <scheme val="minor"/>
      </rPr>
      <t>2</t>
    </r>
    <r>
      <rPr>
        <sz val="10"/>
        <color theme="1"/>
        <rFont val="Calibri"/>
        <family val="2"/>
        <scheme val="minor"/>
      </rPr>
      <t>UFA</t>
    </r>
  </si>
  <si>
    <t>GJ/EFTSL</t>
  </si>
  <si>
    <t>GJ/EFTSL+FTE</t>
  </si>
  <si>
    <r>
      <t>t CO</t>
    </r>
    <r>
      <rPr>
        <vertAlign val="subscript"/>
        <sz val="9"/>
        <rFont val="Calibri"/>
        <family val="2"/>
        <scheme val="minor"/>
      </rPr>
      <t>2</t>
    </r>
    <r>
      <rPr>
        <sz val="9"/>
        <rFont val="Calibri"/>
        <family val="2"/>
        <scheme val="minor"/>
      </rPr>
      <t>-e</t>
    </r>
  </si>
  <si>
    <r>
      <t>t CO</t>
    </r>
    <r>
      <rPr>
        <vertAlign val="subscript"/>
        <sz val="9"/>
        <color theme="0"/>
        <rFont val="Calibri"/>
        <family val="2"/>
        <scheme val="minor"/>
      </rPr>
      <t>2</t>
    </r>
    <r>
      <rPr>
        <sz val="9"/>
        <color theme="0"/>
        <rFont val="Calibri"/>
        <family val="2"/>
        <scheme val="minor"/>
      </rPr>
      <t>-e</t>
    </r>
  </si>
  <si>
    <r>
      <t>m</t>
    </r>
    <r>
      <rPr>
        <vertAlign val="superscript"/>
        <sz val="9"/>
        <rFont val="Calibri"/>
        <family val="2"/>
        <scheme val="minor"/>
      </rPr>
      <t>2</t>
    </r>
    <r>
      <rPr>
        <sz val="9"/>
        <rFont val="Calibri"/>
        <family val="2"/>
        <scheme val="minor"/>
      </rPr>
      <t>GFA</t>
    </r>
  </si>
  <si>
    <r>
      <t>m</t>
    </r>
    <r>
      <rPr>
        <vertAlign val="superscript"/>
        <sz val="9"/>
        <rFont val="Calibri"/>
        <family val="2"/>
        <scheme val="minor"/>
      </rPr>
      <t>2</t>
    </r>
    <r>
      <rPr>
        <sz val="9"/>
        <rFont val="Calibri"/>
        <family val="2"/>
        <scheme val="minor"/>
      </rPr>
      <t>UFA</t>
    </r>
  </si>
  <si>
    <r>
      <t>kg/m</t>
    </r>
    <r>
      <rPr>
        <vertAlign val="superscript"/>
        <sz val="9"/>
        <rFont val="Calibri"/>
        <family val="2"/>
        <scheme val="minor"/>
      </rPr>
      <t>2</t>
    </r>
    <r>
      <rPr>
        <sz val="9"/>
        <rFont val="Calibri"/>
        <family val="2"/>
        <scheme val="minor"/>
      </rPr>
      <t>GFA/yr</t>
    </r>
  </si>
  <si>
    <r>
      <t>kg/m</t>
    </r>
    <r>
      <rPr>
        <vertAlign val="superscript"/>
        <sz val="9"/>
        <rFont val="Calibri"/>
        <family val="2"/>
        <scheme val="minor"/>
      </rPr>
      <t>2</t>
    </r>
    <r>
      <rPr>
        <sz val="9"/>
        <rFont val="Calibri"/>
        <family val="2"/>
        <scheme val="minor"/>
      </rPr>
      <t>UFA/yr</t>
    </r>
  </si>
  <si>
    <t>kL</t>
  </si>
  <si>
    <r>
      <t>m</t>
    </r>
    <r>
      <rPr>
        <vertAlign val="superscript"/>
        <sz val="10"/>
        <rFont val="Calibri"/>
        <family val="2"/>
        <scheme val="minor"/>
      </rPr>
      <t>2</t>
    </r>
    <r>
      <rPr>
        <sz val="10"/>
        <rFont val="Calibri"/>
        <family val="2"/>
        <scheme val="minor"/>
      </rPr>
      <t>GFA</t>
    </r>
  </si>
  <si>
    <t>Ha</t>
  </si>
  <si>
    <r>
      <t>kL/m</t>
    </r>
    <r>
      <rPr>
        <vertAlign val="superscript"/>
        <sz val="10"/>
        <rFont val="Calibri"/>
        <family val="2"/>
        <scheme val="minor"/>
      </rPr>
      <t>2</t>
    </r>
    <r>
      <rPr>
        <sz val="10"/>
        <rFont val="Calibri"/>
        <family val="2"/>
        <scheme val="minor"/>
      </rPr>
      <t>GFA</t>
    </r>
  </si>
  <si>
    <r>
      <t>kL/m</t>
    </r>
    <r>
      <rPr>
        <vertAlign val="superscript"/>
        <sz val="10"/>
        <rFont val="Calibri"/>
        <family val="2"/>
        <scheme val="minor"/>
      </rPr>
      <t>2</t>
    </r>
    <r>
      <rPr>
        <sz val="10"/>
        <rFont val="Calibri"/>
        <family val="2"/>
        <scheme val="minor"/>
      </rPr>
      <t>UFA</t>
    </r>
  </si>
  <si>
    <t>kL/EFTSL</t>
  </si>
  <si>
    <t>kL/EFTSL+FTE</t>
  </si>
  <si>
    <t>kL/Hectare</t>
  </si>
  <si>
    <r>
      <t>kg/m</t>
    </r>
    <r>
      <rPr>
        <vertAlign val="superscript"/>
        <sz val="10"/>
        <rFont val="Calibri"/>
        <family val="2"/>
        <scheme val="minor"/>
      </rPr>
      <t>2</t>
    </r>
    <r>
      <rPr>
        <sz val="10"/>
        <rFont val="Calibri"/>
        <family val="2"/>
        <scheme val="minor"/>
      </rPr>
      <t>GFA</t>
    </r>
  </si>
  <si>
    <r>
      <t>kg/m</t>
    </r>
    <r>
      <rPr>
        <vertAlign val="superscript"/>
        <sz val="10"/>
        <rFont val="Calibri"/>
        <family val="2"/>
        <scheme val="minor"/>
      </rPr>
      <t>2</t>
    </r>
    <r>
      <rPr>
        <sz val="10"/>
        <rFont val="Calibri"/>
        <family val="2"/>
        <scheme val="minor"/>
      </rPr>
      <t>UFA</t>
    </r>
  </si>
  <si>
    <t>kg/EFTSL</t>
  </si>
  <si>
    <t>kg/EFTSL+FTE</t>
  </si>
  <si>
    <t>Planning:</t>
  </si>
  <si>
    <t>Resourcing:</t>
  </si>
  <si>
    <t>Target Setting:</t>
  </si>
  <si>
    <t>Auditing and Assessments:</t>
  </si>
  <si>
    <t>Analysis &amp; Reporting:</t>
  </si>
  <si>
    <t>43a</t>
  </si>
  <si>
    <t>44a</t>
  </si>
  <si>
    <t>45a</t>
  </si>
  <si>
    <t>46a</t>
  </si>
  <si>
    <t>47a</t>
  </si>
  <si>
    <t>48a</t>
  </si>
  <si>
    <t>Q1a</t>
  </si>
  <si>
    <t>Q1b</t>
  </si>
  <si>
    <t>Q1c</t>
  </si>
  <si>
    <t>Q1d</t>
  </si>
  <si>
    <t>Contact Email:</t>
  </si>
  <si>
    <t>Q2a</t>
  </si>
  <si>
    <t>Q2b</t>
  </si>
  <si>
    <t>Q3a</t>
  </si>
  <si>
    <t>Baseline Yr</t>
  </si>
  <si>
    <t>Q3b</t>
  </si>
  <si>
    <t>Q3c</t>
  </si>
  <si>
    <t>Target</t>
  </si>
  <si>
    <t>By year</t>
  </si>
  <si>
    <t>Q3d</t>
  </si>
  <si>
    <t>Q3e</t>
  </si>
  <si>
    <t>Q3f</t>
  </si>
  <si>
    <t>Q3g</t>
  </si>
  <si>
    <t>Q3h</t>
  </si>
  <si>
    <t>Q3i</t>
  </si>
  <si>
    <t>Q3j</t>
  </si>
  <si>
    <t>Q3k</t>
  </si>
  <si>
    <t>Q3l</t>
  </si>
  <si>
    <t>Q4a</t>
  </si>
  <si>
    <t>Q4a.1</t>
  </si>
  <si>
    <t>Q4a.2</t>
  </si>
  <si>
    <t>Q4a.3</t>
  </si>
  <si>
    <t>Q4a.4</t>
  </si>
  <si>
    <t>Q4a.5</t>
  </si>
  <si>
    <t>Q4a.6</t>
  </si>
  <si>
    <t>Q4a.7</t>
  </si>
  <si>
    <t>Q4a.8</t>
  </si>
  <si>
    <t>Q4a.9</t>
  </si>
  <si>
    <t>Q4a.10</t>
  </si>
  <si>
    <t>Q4a.11</t>
  </si>
  <si>
    <t>Q4a.12</t>
  </si>
  <si>
    <t>Q4a.13</t>
  </si>
  <si>
    <t>Q4a.14i</t>
  </si>
  <si>
    <t>Q4a.14ii</t>
  </si>
  <si>
    <t>Q4a.15</t>
  </si>
  <si>
    <t>Q4a.16</t>
  </si>
  <si>
    <t>Q4a.17</t>
  </si>
  <si>
    <t>Q4a.18</t>
  </si>
  <si>
    <t>Q4a.19</t>
  </si>
  <si>
    <t>Q4a.20</t>
  </si>
  <si>
    <t>Q4a.21</t>
  </si>
  <si>
    <t>Q4a.22</t>
  </si>
  <si>
    <t>Q4a.23</t>
  </si>
  <si>
    <t>Q4b</t>
  </si>
  <si>
    <t>Q4c</t>
  </si>
  <si>
    <t>Q4d</t>
  </si>
  <si>
    <t>Q4e</t>
  </si>
  <si>
    <t>Q4f</t>
  </si>
  <si>
    <t>Q4g</t>
  </si>
  <si>
    <t>Q5a</t>
  </si>
  <si>
    <t>Q5b</t>
  </si>
  <si>
    <t>Q5c</t>
  </si>
  <si>
    <t>Q2c</t>
  </si>
  <si>
    <t>Q2d</t>
  </si>
  <si>
    <t>Q2e</t>
  </si>
  <si>
    <t>Target Yr</t>
  </si>
  <si>
    <t>Q2f</t>
  </si>
  <si>
    <t>Q2g</t>
  </si>
  <si>
    <t>Q2h</t>
  </si>
  <si>
    <t>Q3d.1</t>
  </si>
  <si>
    <t>Q3d.2</t>
  </si>
  <si>
    <t>Q3d.3</t>
  </si>
  <si>
    <t>Q3d.4</t>
  </si>
  <si>
    <t>Q3d.5</t>
  </si>
  <si>
    <t>Q3d.6</t>
  </si>
  <si>
    <t>Q3d.7</t>
  </si>
  <si>
    <t>Q3d.8</t>
  </si>
  <si>
    <t>Q4h</t>
  </si>
  <si>
    <t>Q4i</t>
  </si>
  <si>
    <t>Q4j</t>
  </si>
  <si>
    <t>Q4k</t>
  </si>
  <si>
    <t>Q4l</t>
  </si>
  <si>
    <t>Q4m</t>
  </si>
  <si>
    <t>Q4n</t>
  </si>
  <si>
    <t>Q4o</t>
  </si>
  <si>
    <t>Q4p</t>
  </si>
  <si>
    <t>Q4q</t>
  </si>
  <si>
    <t xml:space="preserve">My notes: </t>
  </si>
  <si>
    <t>THIS TOOL IS LOCKED DOWN AND PROTECTED. USE ABOVE TABLE TO EXTRACT DATA FROM SURVEY RETURNS. COPY AND PASTE SURVEY DATA INTO SURVEY RETURNS TAB</t>
  </si>
  <si>
    <t xml:space="preserve"> </t>
  </si>
  <si>
    <t>Select ALL. Right click, format cells. LOCK cells. Protect worksheet.</t>
  </si>
  <si>
    <r>
      <t xml:space="preserve">For Space Management </t>
    </r>
    <r>
      <rPr>
        <sz val="11"/>
        <rFont val="Calibri"/>
        <family val="2"/>
        <scheme val="minor"/>
      </rPr>
      <t>(collects data for cut &amp; paste into main space table)</t>
    </r>
  </si>
  <si>
    <t>Space Utilisation</t>
  </si>
  <si>
    <t>ID</t>
  </si>
  <si>
    <r>
      <t xml:space="preserve">Utilisation - </t>
    </r>
    <r>
      <rPr>
        <b/>
        <i/>
        <sz val="16"/>
        <rFont val="Calibri"/>
        <family val="2"/>
        <scheme val="minor"/>
      </rPr>
      <t xml:space="preserve">Day Sessions </t>
    </r>
    <r>
      <rPr>
        <b/>
        <sz val="16"/>
        <rFont val="Calibri"/>
        <family val="2"/>
        <scheme val="minor"/>
      </rPr>
      <t>(8:00pm to 5:00pm)</t>
    </r>
  </si>
  <si>
    <r>
      <t xml:space="preserve">Utilisation - </t>
    </r>
    <r>
      <rPr>
        <b/>
        <i/>
        <sz val="16"/>
        <rFont val="Calibri"/>
        <family val="2"/>
        <scheme val="minor"/>
      </rPr>
      <t xml:space="preserve">Evening Sessions </t>
    </r>
    <r>
      <rPr>
        <b/>
        <sz val="16"/>
        <rFont val="Calibri"/>
        <family val="2"/>
        <scheme val="minor"/>
      </rPr>
      <t>(5:00pm to 9:30pm)</t>
    </r>
  </si>
  <si>
    <t>Space Types</t>
  </si>
  <si>
    <t>Teaching Space Benchmarks</t>
  </si>
  <si>
    <t>Institution ID</t>
  </si>
  <si>
    <t>Region</t>
  </si>
  <si>
    <t>Group</t>
  </si>
  <si>
    <t>Data Source</t>
  </si>
  <si>
    <t>Year</t>
  </si>
  <si>
    <t>Semester</t>
  </si>
  <si>
    <t>Week</t>
  </si>
  <si>
    <t>Lecture Theatres</t>
  </si>
  <si>
    <t>Teaching Space</t>
  </si>
  <si>
    <t>Computer Laboratories</t>
  </si>
  <si>
    <t>Specialist Laboratories</t>
  </si>
  <si>
    <t>Workshops</t>
  </si>
  <si>
    <t>Studios</t>
  </si>
  <si>
    <t>Practice Rooms</t>
  </si>
  <si>
    <t>Academic</t>
  </si>
  <si>
    <t>Central administrative</t>
  </si>
  <si>
    <t>Centrally timetabled teaching space</t>
  </si>
  <si>
    <t>Library space</t>
  </si>
  <si>
    <t>Student and staff services)</t>
  </si>
  <si>
    <t>Commercial</t>
  </si>
  <si>
    <t>Seats/EFTSL</t>
  </si>
  <si>
    <t>Number of rooms audited</t>
  </si>
  <si>
    <t>% of total space type audited</t>
  </si>
  <si>
    <t>Room frequency (%)</t>
  </si>
  <si>
    <t>Room occupancy (%)</t>
  </si>
  <si>
    <t>Utilisation (%)</t>
  </si>
  <si>
    <t>Teaching Spaces</t>
  </si>
  <si>
    <t>Insert ID details "manually" after Table is compiled</t>
  </si>
  <si>
    <t>For Space Condition &amp; Functionality:</t>
  </si>
  <si>
    <t>Condition &amp; Functionality</t>
  </si>
  <si>
    <t>Condition</t>
  </si>
  <si>
    <t>Functionality</t>
  </si>
  <si>
    <t>Audit Type</t>
  </si>
  <si>
    <t>Audit Period</t>
  </si>
  <si>
    <t>Condition Status</t>
  </si>
  <si>
    <t>Excellent</t>
  </si>
  <si>
    <t>Good</t>
  </si>
  <si>
    <t>Fair</t>
  </si>
  <si>
    <t>Poor</t>
  </si>
  <si>
    <t>Very Poor</t>
  </si>
  <si>
    <t>Adequate</t>
  </si>
  <si>
    <t>Barely Adequate</t>
  </si>
  <si>
    <t>From</t>
  </si>
  <si>
    <t>To</t>
  </si>
  <si>
    <t>Month</t>
  </si>
  <si>
    <r>
      <t>For Main Benchmark Survey</t>
    </r>
    <r>
      <rPr>
        <sz val="11"/>
        <rFont val="Calibri"/>
        <family val="2"/>
        <scheme val="minor"/>
      </rPr>
      <t xml:space="preserve"> (collects data for report in flat file format) </t>
    </r>
  </si>
  <si>
    <t>General Institutional Data</t>
  </si>
  <si>
    <t>Maintenance</t>
  </si>
  <si>
    <t>Refurbishments</t>
  </si>
  <si>
    <t>Backlog Liabilities</t>
  </si>
  <si>
    <t>Cleaning &amp; Waste Management Services</t>
  </si>
  <si>
    <t>Energy Consumption/Expenditure</t>
  </si>
  <si>
    <t>Grounds Maintenance</t>
  </si>
  <si>
    <t>Security</t>
  </si>
  <si>
    <t>Parking</t>
  </si>
  <si>
    <t>Water Consumption &amp; Other Water-related Expenditure</t>
  </si>
  <si>
    <t>Building Operating Costs</t>
  </si>
  <si>
    <t>Preventive &amp; Corrective (non Backlog) Expenditure</t>
  </si>
  <si>
    <t>Backlog Expenditure</t>
  </si>
  <si>
    <t>CBD Suburban or Rural Campus</t>
  </si>
  <si>
    <t>Gross Floor Area Total Campus (GFA)</t>
  </si>
  <si>
    <t>Useable Floor Area Total Campus (UFA)</t>
  </si>
  <si>
    <t>UFA/GFA</t>
  </si>
  <si>
    <t>ARV Buildings</t>
  </si>
  <si>
    <t>ARV Infrastructure</t>
  </si>
  <si>
    <t>ARV Buildings &amp; Infrastructure</t>
  </si>
  <si>
    <t>ARV Bldgs &amp; Infrastructure Centrally Maintained</t>
  </si>
  <si>
    <t>Replace-ment Cost of Buildings</t>
  </si>
  <si>
    <t>GFA provided per EFTSL</t>
  </si>
  <si>
    <t>UFA provided per EFTSL</t>
  </si>
  <si>
    <t>Actual student enrol-ments</t>
  </si>
  <si>
    <t>FTE Staff (Acad, on-shore)</t>
  </si>
  <si>
    <t>FTE Staff (General on-shore)</t>
  </si>
  <si>
    <t>Admin &amp; Professional Staff Salaries &amp; On-costs</t>
  </si>
  <si>
    <t>Trade Staff Wages &amp; On-costs</t>
  </si>
  <si>
    <t>Total Staff Salaries, Wages &amp; On-costs</t>
  </si>
  <si>
    <t>Materials &amp; Contracts</t>
  </si>
  <si>
    <t>Total Maintenance Expenditure (excl. BM)</t>
  </si>
  <si>
    <t>Area Maintained from Central Funds</t>
  </si>
  <si>
    <r>
      <t>Cost of Maintenance per m</t>
    </r>
    <r>
      <rPr>
        <vertAlign val="superscript"/>
        <sz val="9"/>
        <rFont val="Calibri"/>
        <family val="2"/>
        <scheme val="minor"/>
      </rPr>
      <t>2</t>
    </r>
    <r>
      <rPr>
        <sz val="9"/>
        <rFont val="Calibri"/>
        <family val="2"/>
        <scheme val="minor"/>
      </rPr>
      <t xml:space="preserve"> (GFA)</t>
    </r>
  </si>
  <si>
    <t>Cost of Maintenance per EFTSL</t>
  </si>
  <si>
    <t>Cost of Maintenance as a % of ARV</t>
  </si>
  <si>
    <t>Customer Satisfaction Rating</t>
  </si>
  <si>
    <t>Backlog Maintenance Expenditure only</t>
  </si>
  <si>
    <t>BM Expenditure as % of Total BM Liability</t>
  </si>
  <si>
    <t>Staff Salaries/ Wages &amp; On-costs</t>
  </si>
  <si>
    <t>Materials &amp; Contracts (incl Consultants)</t>
  </si>
  <si>
    <t>Total Refurbishment Costs</t>
  </si>
  <si>
    <t>Expenditure on Refurbishment as a % of ARV</t>
  </si>
  <si>
    <r>
      <t>Expenditure on Refurbishment per m</t>
    </r>
    <r>
      <rPr>
        <vertAlign val="superscript"/>
        <sz val="9"/>
        <rFont val="Calibri"/>
        <family val="2"/>
        <scheme val="minor"/>
      </rPr>
      <t>2</t>
    </r>
    <r>
      <rPr>
        <sz val="9"/>
        <rFont val="Calibri"/>
        <family val="2"/>
        <scheme val="minor"/>
      </rPr>
      <t xml:space="preserve"> (GFA)</t>
    </r>
  </si>
  <si>
    <t>Refurbishment (Statutory)</t>
  </si>
  <si>
    <t>Refurbishment (Non-statutory)</t>
  </si>
  <si>
    <t>Access</t>
  </si>
  <si>
    <t>Other Backlog Works (eg Heritage)</t>
  </si>
  <si>
    <t>Total Deferred Liabilities</t>
  </si>
  <si>
    <t>FCI</t>
  </si>
  <si>
    <t>FFI</t>
  </si>
  <si>
    <t>In-house Wages &amp; On-costs</t>
  </si>
  <si>
    <t>Cleaning Materials</t>
  </si>
  <si>
    <t>Cleaning Contracts</t>
  </si>
  <si>
    <t>Total Cleaning Expenditure</t>
  </si>
  <si>
    <t>Area Cleaned from Cent Funds</t>
  </si>
  <si>
    <r>
      <t>Cost of Cleaning Buildings (</t>
    </r>
    <r>
      <rPr>
        <b/>
        <sz val="9"/>
        <rFont val="Calibri"/>
        <family val="2"/>
        <scheme val="minor"/>
      </rPr>
      <t>excl</t>
    </r>
    <r>
      <rPr>
        <sz val="9"/>
        <rFont val="Calibri"/>
        <family val="2"/>
        <scheme val="minor"/>
      </rPr>
      <t xml:space="preserve"> Gen Waste)</t>
    </r>
  </si>
  <si>
    <r>
      <t>Total Cost Cleaning $/GFA (</t>
    </r>
    <r>
      <rPr>
        <b/>
        <u/>
        <sz val="9"/>
        <rFont val="Calibri"/>
        <family val="2"/>
        <scheme val="minor"/>
      </rPr>
      <t>incl</t>
    </r>
    <r>
      <rPr>
        <sz val="9"/>
        <rFont val="Calibri"/>
        <family val="2"/>
        <scheme val="minor"/>
      </rPr>
      <t xml:space="preserve"> Gen Waste)</t>
    </r>
  </si>
  <si>
    <t>Total Cost Cleaning $/EFTSL</t>
  </si>
  <si>
    <t>In-house Staff Cost as % Total Clean Costs</t>
  </si>
  <si>
    <t>Annual Consumption in Gigajoules</t>
  </si>
  <si>
    <t>Annual Cost of Energy Purchased</t>
  </si>
  <si>
    <r>
      <t>Energy Consumption per m</t>
    </r>
    <r>
      <rPr>
        <vertAlign val="superscript"/>
        <sz val="9"/>
        <rFont val="Calibri"/>
        <family val="2"/>
        <scheme val="minor"/>
      </rPr>
      <t>2 (</t>
    </r>
    <r>
      <rPr>
        <sz val="9"/>
        <rFont val="Calibri"/>
        <family val="2"/>
        <scheme val="minor"/>
      </rPr>
      <t>GFA)</t>
    </r>
  </si>
  <si>
    <t>Energy Consumption per EFTSL</t>
  </si>
  <si>
    <r>
      <t>Energy Cost per m</t>
    </r>
    <r>
      <rPr>
        <vertAlign val="superscript"/>
        <sz val="9"/>
        <rFont val="Calibri"/>
        <family val="2"/>
        <scheme val="minor"/>
      </rPr>
      <t>2</t>
    </r>
    <r>
      <rPr>
        <sz val="9"/>
        <rFont val="Calibri"/>
        <family val="2"/>
        <scheme val="minor"/>
      </rPr>
      <t xml:space="preserve"> (GFA)</t>
    </r>
  </si>
  <si>
    <t>Energy Cost per EFTSL</t>
  </si>
  <si>
    <t>Average Cost per KWh</t>
  </si>
  <si>
    <t>Staff Salaries/wages &amp; On-costs</t>
  </si>
  <si>
    <t>Total Grounds Maintenance Expenditure</t>
  </si>
  <si>
    <r>
      <t xml:space="preserve">Hectares </t>
    </r>
    <r>
      <rPr>
        <u/>
        <sz val="9"/>
        <rFont val="Calibri"/>
        <family val="2"/>
        <scheme val="minor"/>
      </rPr>
      <t>actively</t>
    </r>
    <r>
      <rPr>
        <sz val="9"/>
        <rFont val="Calibri"/>
        <family val="2"/>
        <scheme val="minor"/>
      </rPr>
      <t xml:space="preserve"> Maintained from Central Funds</t>
    </r>
  </si>
  <si>
    <t>Maintenance Expenditure per Hectare</t>
  </si>
  <si>
    <t>Security Staff Salaries/wages &amp; On-costs</t>
  </si>
  <si>
    <t>Expenditure on Security Contracts</t>
  </si>
  <si>
    <t>Other Security Costs</t>
  </si>
  <si>
    <t>Total Security Expenditure</t>
  </si>
  <si>
    <t>GFA under Security Patrol</t>
  </si>
  <si>
    <r>
      <t>Cost of Security per m</t>
    </r>
    <r>
      <rPr>
        <vertAlign val="superscript"/>
        <sz val="9"/>
        <rFont val="Calibri"/>
        <family val="2"/>
        <scheme val="minor"/>
      </rPr>
      <t>2</t>
    </r>
    <r>
      <rPr>
        <sz val="9"/>
        <rFont val="Calibri"/>
        <family val="2"/>
        <scheme val="minor"/>
      </rPr>
      <t xml:space="preserve"> (GFA)</t>
    </r>
  </si>
  <si>
    <t>Cost of Security per Hectare</t>
  </si>
  <si>
    <t>Cost of Security per EFTSL</t>
  </si>
  <si>
    <t>In-house Staff Costs as % Total Security Costs</t>
  </si>
  <si>
    <t>Parking Staff Salaries/ wages &amp; On-costs</t>
  </si>
  <si>
    <t>Non-salary/wage costs of operating parking systems</t>
  </si>
  <si>
    <t>Total Cost of Parking Systems</t>
  </si>
  <si>
    <r>
      <t>Total # of User-pays</t>
    </r>
    <r>
      <rPr>
        <u/>
        <sz val="9"/>
        <rFont val="Calibri"/>
        <family val="2"/>
        <scheme val="minor"/>
      </rPr>
      <t xml:space="preserve"> </t>
    </r>
    <r>
      <rPr>
        <sz val="9"/>
        <rFont val="Calibri"/>
        <family val="2"/>
        <scheme val="minor"/>
      </rPr>
      <t>Parking Spaces (</t>
    </r>
    <r>
      <rPr>
        <u/>
        <sz val="9"/>
        <rFont val="Calibri"/>
        <family val="2"/>
        <scheme val="minor"/>
      </rPr>
      <t>incl.</t>
    </r>
    <r>
      <rPr>
        <sz val="9"/>
        <rFont val="Calibri"/>
        <family val="2"/>
        <scheme val="minor"/>
      </rPr>
      <t xml:space="preserve"> any leased spaces)</t>
    </r>
  </si>
  <si>
    <r>
      <t>Total # of Free Parking Spaces (</t>
    </r>
    <r>
      <rPr>
        <u/>
        <sz val="9"/>
        <rFont val="Calibri"/>
        <family val="2"/>
        <scheme val="minor"/>
      </rPr>
      <t>incl.</t>
    </r>
    <r>
      <rPr>
        <sz val="9"/>
        <rFont val="Calibri"/>
        <family val="2"/>
        <scheme val="minor"/>
      </rPr>
      <t xml:space="preserve"> any leased spaces)</t>
    </r>
  </si>
  <si>
    <r>
      <t>Total # of Parking Spaces (</t>
    </r>
    <r>
      <rPr>
        <u/>
        <sz val="9"/>
        <rFont val="Calibri"/>
        <family val="2"/>
        <scheme val="minor"/>
      </rPr>
      <t>incl</t>
    </r>
    <r>
      <rPr>
        <sz val="9"/>
        <rFont val="Calibri"/>
        <family val="2"/>
        <scheme val="minor"/>
      </rPr>
      <t xml:space="preserve"> non-leased &amp; leased)</t>
    </r>
  </si>
  <si>
    <t>Total # of parking spaces (Col 88) that are leased</t>
  </si>
  <si>
    <t>Number of car parking spaces per 100 EFTSL</t>
  </si>
  <si>
    <t>Number of car parking spaces per FTE Staff</t>
  </si>
  <si>
    <t>Total Water Consumption (All sources)</t>
  </si>
  <si>
    <t>Total Cost of Purchasing Water</t>
  </si>
  <si>
    <t>Other Water Related Charges (eg disposal)</t>
  </si>
  <si>
    <t>GFA serviced with water</t>
  </si>
  <si>
    <r>
      <t>Water Consumption per m</t>
    </r>
    <r>
      <rPr>
        <vertAlign val="superscript"/>
        <sz val="9"/>
        <rFont val="Calibri"/>
        <family val="2"/>
        <scheme val="minor"/>
      </rPr>
      <t>2</t>
    </r>
    <r>
      <rPr>
        <sz val="9"/>
        <rFont val="Calibri"/>
        <family val="2"/>
        <scheme val="minor"/>
      </rPr>
      <t xml:space="preserve"> (GFA)</t>
    </r>
  </si>
  <si>
    <t>Water Consumption Hectare</t>
  </si>
  <si>
    <t>Water Consumption per EFTSL</t>
  </si>
  <si>
    <t>Unit Cost of Purchasing Water</t>
  </si>
  <si>
    <r>
      <t xml:space="preserve">Unit Cost of Water (purchase </t>
    </r>
    <r>
      <rPr>
        <u/>
        <sz val="9"/>
        <rFont val="Calibri"/>
        <family val="2"/>
        <scheme val="minor"/>
      </rPr>
      <t>and</t>
    </r>
    <r>
      <rPr>
        <sz val="9"/>
        <rFont val="Calibri"/>
        <family val="2"/>
        <scheme val="minor"/>
      </rPr>
      <t xml:space="preserve"> disposal)</t>
    </r>
  </si>
  <si>
    <r>
      <t>Total Cost of Water (purchase &amp; disposal) per m</t>
    </r>
    <r>
      <rPr>
        <vertAlign val="superscript"/>
        <sz val="9"/>
        <rFont val="Calibri"/>
        <family val="2"/>
        <scheme val="minor"/>
      </rPr>
      <t>2</t>
    </r>
    <r>
      <rPr>
        <sz val="9"/>
        <rFont val="Calibri"/>
        <family val="2"/>
        <scheme val="minor"/>
      </rPr>
      <t>GFA</t>
    </r>
  </si>
  <si>
    <t>Total Op Costs (Maint, Cleaning, Security &amp; Energy)</t>
  </si>
  <si>
    <r>
      <t>Operating Costs per m</t>
    </r>
    <r>
      <rPr>
        <vertAlign val="superscript"/>
        <sz val="9"/>
        <rFont val="Calibri"/>
        <family val="2"/>
        <scheme val="minor"/>
      </rPr>
      <t>2</t>
    </r>
    <r>
      <rPr>
        <sz val="9"/>
        <rFont val="Calibri"/>
        <family val="2"/>
        <scheme val="minor"/>
      </rPr>
      <t xml:space="preserve"> (GFA)</t>
    </r>
  </si>
  <si>
    <t>Operating Costs per EFTSL</t>
  </si>
  <si>
    <t>Operating Costs as % of ARV</t>
  </si>
  <si>
    <t>Institution's Operating Grant</t>
  </si>
  <si>
    <t>Total Institutional Revenue</t>
  </si>
  <si>
    <t>Building Operating Costs as % of Institution's Operating Grant</t>
  </si>
  <si>
    <t>Building Operating Costs as % of Total Inst Revenue</t>
  </si>
  <si>
    <t>Backlog Liability</t>
  </si>
  <si>
    <t>Survey Type</t>
  </si>
  <si>
    <t>Survey Year</t>
  </si>
  <si>
    <t>Building</t>
  </si>
  <si>
    <t>Non-Building</t>
  </si>
  <si>
    <t>General Waste</t>
  </si>
  <si>
    <t>Contaminated</t>
  </si>
  <si>
    <t>7a</t>
  </si>
  <si>
    <t>7b</t>
  </si>
  <si>
    <t>11b</t>
  </si>
  <si>
    <t>11a</t>
  </si>
  <si>
    <t>22a</t>
  </si>
  <si>
    <t>23a</t>
  </si>
  <si>
    <t>32a</t>
  </si>
  <si>
    <t>35a</t>
  </si>
  <si>
    <t>35b</t>
  </si>
  <si>
    <t>38a</t>
  </si>
  <si>
    <t>38b</t>
  </si>
  <si>
    <t>39a</t>
  </si>
  <si>
    <t>39b</t>
  </si>
  <si>
    <t>42a</t>
  </si>
  <si>
    <t>42b</t>
  </si>
  <si>
    <t>46b</t>
  </si>
  <si>
    <t>50a</t>
  </si>
  <si>
    <t>50b</t>
  </si>
  <si>
    <t>50c</t>
  </si>
  <si>
    <t>52a</t>
  </si>
  <si>
    <t>55a</t>
  </si>
  <si>
    <t>72a</t>
  </si>
  <si>
    <t>80a</t>
  </si>
  <si>
    <t>82a</t>
  </si>
  <si>
    <t>88a</t>
  </si>
  <si>
    <t>88b</t>
  </si>
  <si>
    <t>88c</t>
  </si>
  <si>
    <t>92a</t>
  </si>
  <si>
    <t>103a</t>
  </si>
  <si>
    <t>103b</t>
  </si>
  <si>
    <t>105c</t>
  </si>
  <si>
    <t>105d</t>
  </si>
  <si>
    <t>110a</t>
  </si>
  <si>
    <t>111a</t>
  </si>
  <si>
    <t>#</t>
  </si>
  <si>
    <r>
      <t>m</t>
    </r>
    <r>
      <rPr>
        <vertAlign val="superscript"/>
        <sz val="9"/>
        <rFont val="Calibri"/>
        <family val="2"/>
        <scheme val="minor"/>
      </rPr>
      <t>2</t>
    </r>
  </si>
  <si>
    <r>
      <t>$ per m</t>
    </r>
    <r>
      <rPr>
        <vertAlign val="superscript"/>
        <sz val="9"/>
        <rFont val="Calibri"/>
        <family val="2"/>
        <scheme val="minor"/>
      </rPr>
      <t>2</t>
    </r>
  </si>
  <si>
    <r>
      <t>m</t>
    </r>
    <r>
      <rPr>
        <vertAlign val="superscript"/>
        <sz val="9"/>
        <rFont val="Calibri"/>
        <family val="2"/>
        <scheme val="minor"/>
      </rPr>
      <t>2</t>
    </r>
    <r>
      <rPr>
        <sz val="9"/>
        <rFont val="Calibri"/>
        <family val="2"/>
        <scheme val="minor"/>
      </rPr>
      <t>/EFTSL</t>
    </r>
  </si>
  <si>
    <t>$ per EFTSL</t>
  </si>
  <si>
    <t>unit</t>
  </si>
  <si>
    <t>$/EFTSL</t>
  </si>
  <si>
    <r>
      <t>GJ per m</t>
    </r>
    <r>
      <rPr>
        <vertAlign val="superscript"/>
        <sz val="10"/>
        <rFont val="Calibri"/>
        <family val="2"/>
        <scheme val="minor"/>
      </rPr>
      <t>2</t>
    </r>
  </si>
  <si>
    <t>GJ per EFTSL</t>
  </si>
  <si>
    <r>
      <t>$ per m</t>
    </r>
    <r>
      <rPr>
        <vertAlign val="superscript"/>
        <sz val="10"/>
        <rFont val="Calibri"/>
        <family val="2"/>
        <scheme val="minor"/>
      </rPr>
      <t>2</t>
    </r>
  </si>
  <si>
    <t>cents/KWh</t>
  </si>
  <si>
    <t>$ per Ha</t>
  </si>
  <si>
    <t>No/100 EFTSL</t>
  </si>
  <si>
    <t>No/FTE Staff</t>
  </si>
  <si>
    <r>
      <t>kL/m</t>
    </r>
    <r>
      <rPr>
        <vertAlign val="superscript"/>
        <sz val="9"/>
        <rFont val="Calibri"/>
        <family val="2"/>
        <scheme val="minor"/>
      </rPr>
      <t>2</t>
    </r>
  </si>
  <si>
    <t>kL/Ha</t>
  </si>
  <si>
    <t>$/kL</t>
  </si>
  <si>
    <r>
      <t>$/m</t>
    </r>
    <r>
      <rPr>
        <vertAlign val="superscript"/>
        <sz val="9"/>
        <rFont val="Calibri"/>
        <family val="2"/>
        <scheme val="minor"/>
      </rPr>
      <t>2</t>
    </r>
    <r>
      <rPr>
        <sz val="9"/>
        <rFont val="Calibri"/>
        <family val="2"/>
        <scheme val="minor"/>
      </rPr>
      <t>GFA</t>
    </r>
  </si>
  <si>
    <r>
      <t>$/m</t>
    </r>
    <r>
      <rPr>
        <vertAlign val="superscript"/>
        <sz val="9"/>
        <rFont val="Calibri"/>
        <family val="2"/>
        <scheme val="minor"/>
      </rPr>
      <t>2</t>
    </r>
  </si>
  <si>
    <t>% ARV</t>
  </si>
  <si>
    <t>Capital Development</t>
  </si>
  <si>
    <t>Project Location</t>
  </si>
  <si>
    <t>State/Country</t>
  </si>
  <si>
    <t>Year Project Completed</t>
  </si>
  <si>
    <t>Project Type (Refurb or New Building)</t>
  </si>
  <si>
    <t>Environmental Rating</t>
  </si>
  <si>
    <t>Certifying Body</t>
  </si>
  <si>
    <t>Building Function/Type (%)</t>
  </si>
  <si>
    <t>Gross Floor Area (GFA)</t>
  </si>
  <si>
    <t>Construction Cost</t>
  </si>
  <si>
    <t>Total Project Cost</t>
  </si>
  <si>
    <t>Construction Cost (per m2GFA)</t>
  </si>
  <si>
    <t>Total Project Cost (per m2GFA)</t>
  </si>
  <si>
    <t>CBD, Rural or Suburban</t>
  </si>
  <si>
    <t>Primary Function</t>
  </si>
  <si>
    <t>Teaching</t>
  </si>
  <si>
    <t>Research</t>
  </si>
  <si>
    <t>Admin</t>
  </si>
  <si>
    <t>Name</t>
  </si>
  <si>
    <t>m2GFA</t>
  </si>
  <si>
    <t>$/m2GFA</t>
  </si>
  <si>
    <t>SAM</t>
  </si>
  <si>
    <t>SPACE MANAGEMENT</t>
  </si>
  <si>
    <t>SECURITY</t>
  </si>
  <si>
    <t>CARBON CALCULATORS</t>
  </si>
  <si>
    <t>The following links provide carbon calculators and other useful resources for the various regions.</t>
  </si>
  <si>
    <t>Source:</t>
  </si>
  <si>
    <t>AUS</t>
  </si>
  <si>
    <t>NZ</t>
  </si>
  <si>
    <t>HK</t>
  </si>
  <si>
    <t>Please use carbon conversion calculators relevant to your region</t>
  </si>
  <si>
    <t>ENERGY CONVERSIONS</t>
  </si>
  <si>
    <t xml:space="preserve">The GJ energy conversions below are based on a number of authorative sources, including government bodies in the regions. The conversion factors provided are based mainly on averages across states (eg natural gas 0.0383 (NT) to 0.0415 (SA &amp; NSW). Institutions are encouraged to use the conversion factors relevant to their state or region. Alternatively, the default factors below can be used if preferred. If you have any concerns with the factors provided please advise the survey administrator (brian.fenn@optusnet.com.au) </t>
  </si>
  <si>
    <t>One Unit of:</t>
  </si>
  <si>
    <t>Measured in:</t>
  </si>
  <si>
    <t>Is equivalent to this many GJ:</t>
  </si>
  <si>
    <t>m3</t>
  </si>
  <si>
    <t>Wood (consumed on-site only)</t>
  </si>
  <si>
    <t>Average 8.0, depending on species and moisture content</t>
  </si>
  <si>
    <t>Tonne</t>
  </si>
  <si>
    <t>Average 16.2 (dry), 8.1 (wet) depending on species and mositure content</t>
  </si>
  <si>
    <t>Coal (consumed on-site only)</t>
  </si>
  <si>
    <t>17 to 30 depending on coal type and region</t>
  </si>
  <si>
    <t>Other Fuels</t>
  </si>
  <si>
    <t>TBA</t>
  </si>
  <si>
    <t>Respondents to source their own conversion factors in their region</t>
  </si>
  <si>
    <t>VOLUME-TO-WEIGHT WASTE CONVERSION FACTORS</t>
  </si>
  <si>
    <r>
      <rPr>
        <b/>
        <sz val="10"/>
        <rFont val="Calibri"/>
        <family val="2"/>
        <scheme val="minor"/>
      </rPr>
      <t>Note:</t>
    </r>
    <r>
      <rPr>
        <sz val="10"/>
        <rFont val="Calibri"/>
        <family val="2"/>
        <scheme val="minor"/>
      </rPr>
      <t xml:space="preserve"> the volume-to-weight conversion factors below have been sourced (and averaged) from a number of reliable organisations and associations, including various local, state and federal governments (an example of such a document is included in link below). With the exception of cardboard (compacted) the factors are generally based on low to medium waste stream densities. You can use the conversion factors provided in the table below or, alternatively, you can use your own conversion factors.</t>
    </r>
  </si>
  <si>
    <t>The link below, courtesy of the South Australian Government, is an excellent waste conversion template, which can be used to complete the waste section of the benchmark survey. Similar resources exist in most local and state governments throughout Australia and NZ. Note, there are some minor variations in factors and methodologies between jurisdictions.</t>
  </si>
  <si>
    <t>https://www.greenindustries.sa.gov.au/documents/Waste%20and%20Recycling%20Reporting%20Template.xlsx?downloadable=1</t>
  </si>
  <si>
    <t>Waste Stream</t>
  </si>
  <si>
    <t>Volume-weight Equivalence</t>
  </si>
  <si>
    <t>kg</t>
  </si>
  <si>
    <t>Co-mingled:</t>
  </si>
  <si>
    <t>Cans, glass, plastic &amp; paper/cardboard</t>
  </si>
  <si>
    <t>Office:</t>
  </si>
  <si>
    <t>Cardboard (Compacted)</t>
  </si>
  <si>
    <t>Cardboard (Loose)</t>
  </si>
  <si>
    <t>Compostable:</t>
  </si>
  <si>
    <t>Maintenance, Construction and Demolition:</t>
  </si>
  <si>
    <t>Fluorescent lighting, other lighting types</t>
  </si>
  <si>
    <r>
      <rPr>
        <b/>
        <sz val="10"/>
        <rFont val="Calibri"/>
        <family val="2"/>
        <scheme val="minor"/>
      </rPr>
      <t>Note:</t>
    </r>
    <r>
      <rPr>
        <sz val="10"/>
        <rFont val="Calibri"/>
        <family val="2"/>
        <scheme val="minor"/>
      </rPr>
      <t xml:space="preserve"> refer cell notes for further information.</t>
    </r>
  </si>
  <si>
    <t>FM Directorate/Director's Office Overhead Calculation</t>
  </si>
  <si>
    <r>
      <t xml:space="preserve"> (This is provided as an</t>
    </r>
    <r>
      <rPr>
        <b/>
        <sz val="11"/>
        <color rgb="FFFF0000"/>
        <rFont val="Calibri"/>
        <family val="2"/>
        <scheme val="minor"/>
      </rPr>
      <t xml:space="preserve"> example only</t>
    </r>
    <r>
      <rPr>
        <sz val="10"/>
        <rFont val="Calibri"/>
        <family val="2"/>
        <scheme val="minor"/>
      </rPr>
      <t xml:space="preserve"> to explain one way of apportioning FM Directorate Costs across various FM service areas)</t>
    </r>
  </si>
  <si>
    <r>
      <t xml:space="preserve">Table showing </t>
    </r>
    <r>
      <rPr>
        <b/>
        <sz val="9"/>
        <rFont val="Calibri"/>
        <family val="2"/>
        <scheme val="minor"/>
      </rPr>
      <t>proportion</t>
    </r>
    <r>
      <rPr>
        <sz val="9"/>
        <rFont val="Calibri"/>
        <family val="2"/>
        <scheme val="minor"/>
      </rPr>
      <t xml:space="preserve"> of time spent working in each area</t>
    </r>
  </si>
  <si>
    <t>Capital Works</t>
  </si>
  <si>
    <t>Refurb/MNW</t>
  </si>
  <si>
    <t>Cleaning</t>
  </si>
  <si>
    <t>Grounds</t>
  </si>
  <si>
    <t>Energy</t>
  </si>
  <si>
    <t>Business Serv</t>
  </si>
  <si>
    <t>Check Field</t>
  </si>
  <si>
    <t>Director</t>
  </si>
  <si>
    <t>Finance Officer</t>
  </si>
  <si>
    <t>Asst Finance Officer</t>
  </si>
  <si>
    <t>Admin/Office staff</t>
  </si>
  <si>
    <t>Other-misc appointments</t>
  </si>
  <si>
    <t>Total Salary</t>
  </si>
  <si>
    <t>Bus Serv</t>
  </si>
  <si>
    <t>%age of total salaries</t>
  </si>
  <si>
    <t>Non-salary</t>
  </si>
  <si>
    <t>Non-salary allocated (pro-rata)</t>
  </si>
  <si>
    <t>Total</t>
  </si>
  <si>
    <t>Capital</t>
  </si>
  <si>
    <t>Overhead allocated</t>
  </si>
  <si>
    <t xml:space="preserve"> These costs not included in benchmark survey</t>
  </si>
  <si>
    <t xml:space="preserve"> These costs apportioned to benchmark survey categories (eg cleaning, energy, etc)</t>
  </si>
  <si>
    <t>Directions:</t>
  </si>
  <si>
    <r>
      <t xml:space="preserve">1 - Identify all FM Directorate staff </t>
    </r>
    <r>
      <rPr>
        <b/>
        <u/>
        <sz val="10"/>
        <rFont val="Calibri"/>
        <family val="2"/>
        <scheme val="minor"/>
      </rPr>
      <t>not</t>
    </r>
    <r>
      <rPr>
        <sz val="10"/>
        <rFont val="Calibri"/>
        <family val="2"/>
        <scheme val="minor"/>
      </rPr>
      <t xml:space="preserve"> directly or specifically assigned to a FM operational area</t>
    </r>
  </si>
  <si>
    <t>2 - Apportion the time of all FM Directorate staff to FM's operational areas (eg 30% maintenance, 20% cleaning, etc)</t>
  </si>
  <si>
    <t>3 - Apportion pro-rata salary costs of Directorate staff to each FM operational area</t>
  </si>
  <si>
    <t>4 - Calculate total non-salary costs of FM Directorate (eg stationery, telephone costs, Director's vehicle, etc) and apportion to FM services on a pro-rata basis</t>
  </si>
  <si>
    <t>In this example:</t>
  </si>
  <si>
    <t>1 - The FM Director's salary plus on-costs is $300,000</t>
  </si>
  <si>
    <t>2 - The Director spends 10% of their time on maintenance activities, so $30,000 (10%) is allocated to maintenance operating costs for benchmark survey reporting</t>
  </si>
  <si>
    <t>3 - Non-salary costs are $80,000.  Use % of total salaries (eg 14.7% for Maintenance) to allocate non-salary (in this example 14.7% of $80,000)</t>
  </si>
  <si>
    <t>4 - Add up salary and non-salary costs for FM Directorate and apportion to maintenance services ($98,221)</t>
  </si>
  <si>
    <t>National Greenhouse Accounts Factors: 2023 - DCCEEW</t>
  </si>
  <si>
    <t>Measuring emissions: A guide for organisations: 2023 emission factors summary | Ministry for the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</si>
</sst>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quot;$&quot;#,##0"/>
    <numFmt numFmtId="167" formatCode="&quot;$&quot;#,##0.00"/>
    <numFmt numFmtId="168" formatCode="#,##0.0"/>
    <numFmt numFmtId="169" formatCode="0.000"/>
    <numFmt numFmtId="170" formatCode="&quot;$&quot;0,000"/>
    <numFmt numFmtId="171" formatCode="#,##0.0000"/>
    <numFmt numFmtId="172" formatCode="0.0000"/>
    <numFmt numFmtId="173" formatCode="#,##0.000"/>
  </numFmts>
  <fonts count="65">
    <font>
      <sz val="10"/>
      <name val="Genev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Geneva"/>
    </font>
    <font>
      <sz val="11"/>
      <color theme="1"/>
      <name val="Calibri"/>
      <family val="2"/>
      <scheme val="minor"/>
    </font>
    <font>
      <b/>
      <sz val="9"/>
      <color indexed="81"/>
      <name val="Tahoma"/>
      <family val="2"/>
    </font>
    <font>
      <sz val="8"/>
      <color indexed="81"/>
      <name val="Tahoma"/>
      <family val="2"/>
    </font>
    <font>
      <b/>
      <sz val="8"/>
      <color indexed="81"/>
      <name val="Tahoma"/>
      <family val="2"/>
    </font>
    <font>
      <b/>
      <u/>
      <sz val="8"/>
      <color indexed="81"/>
      <name val="Tahoma"/>
      <family val="2"/>
    </font>
    <font>
      <u/>
      <sz val="8"/>
      <color indexed="81"/>
      <name val="Tahoma"/>
      <family val="2"/>
    </font>
    <font>
      <b/>
      <i/>
      <sz val="8"/>
      <color indexed="81"/>
      <name val="Tahoma"/>
      <family val="2"/>
    </font>
    <font>
      <i/>
      <sz val="8"/>
      <color indexed="81"/>
      <name val="Tahoma"/>
      <family val="2"/>
    </font>
    <font>
      <i/>
      <u/>
      <sz val="8"/>
      <color indexed="81"/>
      <name val="Tahoma"/>
      <family val="2"/>
    </font>
    <font>
      <vertAlign val="subscript"/>
      <sz val="8"/>
      <color indexed="81"/>
      <name val="Tahoma"/>
      <family val="2"/>
    </font>
    <font>
      <b/>
      <vertAlign val="subscript"/>
      <sz val="8"/>
      <color indexed="81"/>
      <name val="Tahoma"/>
      <family val="2"/>
    </font>
    <font>
      <u/>
      <sz val="10"/>
      <color theme="10"/>
      <name val="Geneva"/>
      <family val="2"/>
    </font>
    <font>
      <b/>
      <sz val="11"/>
      <color theme="0"/>
      <name val="Calibri"/>
      <family val="2"/>
      <scheme val="minor"/>
    </font>
    <font>
      <b/>
      <sz val="12"/>
      <name val="Calibri"/>
      <family val="2"/>
      <scheme val="minor"/>
    </font>
    <font>
      <sz val="10"/>
      <name val="Calibri"/>
      <family val="2"/>
      <scheme val="minor"/>
    </font>
    <font>
      <b/>
      <sz val="10"/>
      <color theme="0" tint="-0.14999847407452621"/>
      <name val="Calibri"/>
      <family val="2"/>
      <scheme val="minor"/>
    </font>
    <font>
      <b/>
      <sz val="10"/>
      <name val="Calibri"/>
      <family val="2"/>
      <scheme val="minor"/>
    </font>
    <font>
      <vertAlign val="superscript"/>
      <sz val="10"/>
      <name val="Calibri"/>
      <family val="2"/>
      <scheme val="minor"/>
    </font>
    <font>
      <sz val="9"/>
      <name val="Calibri"/>
      <family val="2"/>
      <scheme val="minor"/>
    </font>
    <font>
      <b/>
      <sz val="9"/>
      <name val="Calibri"/>
      <family val="2"/>
      <scheme val="minor"/>
    </font>
    <font>
      <sz val="11"/>
      <name val="Calibri"/>
      <family val="2"/>
      <scheme val="minor"/>
    </font>
    <font>
      <b/>
      <sz val="11"/>
      <name val="Calibri"/>
      <family val="2"/>
      <scheme val="minor"/>
    </font>
    <font>
      <b/>
      <sz val="8"/>
      <name val="Calibri"/>
      <family val="2"/>
      <scheme val="minor"/>
    </font>
    <font>
      <sz val="10"/>
      <color theme="1"/>
      <name val="Calibri"/>
      <family val="2"/>
      <scheme val="minor"/>
    </font>
    <font>
      <vertAlign val="subscript"/>
      <sz val="10"/>
      <name val="Calibri"/>
      <family val="2"/>
      <scheme val="minor"/>
    </font>
    <font>
      <u/>
      <sz val="9"/>
      <name val="Calibri"/>
      <family val="2"/>
      <scheme val="minor"/>
    </font>
    <font>
      <b/>
      <i/>
      <sz val="10"/>
      <name val="Calibri"/>
      <family val="2"/>
      <scheme val="minor"/>
    </font>
    <font>
      <vertAlign val="superscript"/>
      <sz val="10"/>
      <color theme="1"/>
      <name val="Calibri"/>
      <family val="2"/>
      <scheme val="minor"/>
    </font>
    <font>
      <b/>
      <sz val="10"/>
      <color theme="1"/>
      <name val="Calibri"/>
      <family val="2"/>
      <scheme val="minor"/>
    </font>
    <font>
      <vertAlign val="subscript"/>
      <sz val="9"/>
      <name val="Calibri"/>
      <family val="2"/>
      <scheme val="minor"/>
    </font>
    <font>
      <sz val="9"/>
      <color theme="0"/>
      <name val="Calibri"/>
      <family val="2"/>
      <scheme val="minor"/>
    </font>
    <font>
      <vertAlign val="subscript"/>
      <sz val="9"/>
      <color theme="0"/>
      <name val="Calibri"/>
      <family val="2"/>
      <scheme val="minor"/>
    </font>
    <font>
      <vertAlign val="superscript"/>
      <sz val="9"/>
      <name val="Calibri"/>
      <family val="2"/>
      <scheme val="minor"/>
    </font>
    <font>
      <b/>
      <sz val="16"/>
      <name val="Calibri"/>
      <family val="2"/>
      <scheme val="minor"/>
    </font>
    <font>
      <sz val="12"/>
      <name val="Calibri"/>
      <family val="2"/>
      <scheme val="minor"/>
    </font>
    <font>
      <b/>
      <u/>
      <sz val="10"/>
      <name val="Calibri"/>
      <family val="2"/>
      <scheme val="minor"/>
    </font>
    <font>
      <b/>
      <sz val="14"/>
      <name val="Calibri"/>
      <family val="2"/>
      <scheme val="minor"/>
    </font>
    <font>
      <u/>
      <sz val="10"/>
      <color theme="10"/>
      <name val="Calibri"/>
      <family val="2"/>
      <scheme val="minor"/>
    </font>
    <font>
      <i/>
      <sz val="10"/>
      <name val="Calibri"/>
      <family val="2"/>
      <scheme val="minor"/>
    </font>
    <font>
      <b/>
      <vertAlign val="superscript"/>
      <sz val="10"/>
      <name val="Calibri"/>
      <family val="2"/>
      <scheme val="minor"/>
    </font>
    <font>
      <b/>
      <sz val="18"/>
      <name val="Calibri"/>
      <family val="2"/>
      <scheme val="minor"/>
    </font>
    <font>
      <sz val="9"/>
      <color theme="1"/>
      <name val="Calibri"/>
      <family val="2"/>
      <scheme val="minor"/>
    </font>
    <font>
      <b/>
      <u/>
      <sz val="9"/>
      <name val="Calibri"/>
      <family val="2"/>
      <scheme val="minor"/>
    </font>
    <font>
      <sz val="10"/>
      <name val="Calibri"/>
      <family val="2"/>
    </font>
    <font>
      <b/>
      <i/>
      <sz val="16"/>
      <name val="Calibri"/>
      <family val="2"/>
      <scheme val="minor"/>
    </font>
    <font>
      <b/>
      <sz val="16"/>
      <name val="Geneva"/>
      <family val="2"/>
    </font>
    <font>
      <sz val="16"/>
      <name val="Calibri"/>
      <family val="2"/>
      <scheme val="minor"/>
    </font>
    <font>
      <b/>
      <sz val="15"/>
      <name val="Calibri"/>
      <family val="2"/>
      <scheme val="minor"/>
    </font>
    <font>
      <sz val="15"/>
      <name val="Calibri"/>
      <family val="2"/>
      <scheme val="minor"/>
    </font>
    <font>
      <b/>
      <sz val="16"/>
      <color theme="0"/>
      <name val="Calibri"/>
      <family val="2"/>
      <scheme val="minor"/>
    </font>
    <font>
      <sz val="10"/>
      <name val="Arial Narrow"/>
      <family val="2"/>
    </font>
    <font>
      <b/>
      <sz val="10"/>
      <name val="Arial Narrow"/>
      <family val="2"/>
    </font>
    <font>
      <sz val="9"/>
      <color indexed="81"/>
      <name val="Tahoma"/>
      <family val="2"/>
    </font>
    <font>
      <b/>
      <sz val="11"/>
      <color rgb="FFFF0000"/>
      <name val="Calibri"/>
      <family val="2"/>
      <scheme val="minor"/>
    </font>
    <font>
      <b/>
      <sz val="8"/>
      <color theme="0" tint="-0.499984740745262"/>
      <name val="Calibri"/>
      <family val="2"/>
      <scheme val="minor"/>
    </font>
    <font>
      <sz val="9"/>
      <color theme="0" tint="-0.499984740745262"/>
      <name val="Calibri"/>
      <family val="2"/>
      <scheme val="minor"/>
    </font>
    <font>
      <b/>
      <sz val="9"/>
      <color theme="0" tint="-0.499984740745262"/>
      <name val="Calibri"/>
      <family val="2"/>
      <scheme val="minor"/>
    </font>
    <font>
      <u/>
      <sz val="9"/>
      <color theme="10"/>
      <name val="Geneva"/>
      <family val="2"/>
    </font>
  </fonts>
  <fills count="1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rgb="FFC5BE97"/>
        <bgColor indexed="64"/>
      </patternFill>
    </fill>
    <fill>
      <patternFill patternType="solid">
        <fgColor theme="1" tint="0.249977111117893"/>
        <bgColor indexed="64"/>
      </patternFill>
    </fill>
    <fill>
      <patternFill patternType="solid">
        <fgColor rgb="FFDBE5F1"/>
        <bgColor indexed="64"/>
      </patternFill>
    </fill>
    <fill>
      <patternFill patternType="solid">
        <fgColor indexed="6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tint="0.499984740745262"/>
        <bgColor indexed="64"/>
      </patternFill>
    </fill>
  </fills>
  <borders count="8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ck">
        <color auto="1"/>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auto="1"/>
      </right>
      <top style="thin">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ck">
        <color indexed="64"/>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24994659260841701"/>
      </top>
      <bottom/>
      <diagonal/>
    </border>
    <border>
      <left style="thin">
        <color indexed="64"/>
      </left>
      <right/>
      <top style="thin">
        <color theme="0" tint="-0.24994659260841701"/>
      </top>
      <bottom/>
      <diagonal/>
    </border>
    <border>
      <left/>
      <right style="thin">
        <color auto="1"/>
      </right>
      <top style="medium">
        <color auto="1"/>
      </top>
      <bottom style="medium">
        <color auto="1"/>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auto="1"/>
      </top>
      <bottom style="medium">
        <color indexed="64"/>
      </bottom>
      <diagonal/>
    </border>
    <border>
      <left style="mediumDashed">
        <color indexed="64"/>
      </left>
      <right/>
      <top/>
      <bottom/>
      <diagonal/>
    </border>
    <border>
      <left/>
      <right style="mediumDashed">
        <color indexed="64"/>
      </right>
      <top/>
      <bottom/>
      <diagonal/>
    </border>
    <border>
      <left style="thick">
        <color indexed="64"/>
      </left>
      <right style="mediumDashed">
        <color indexed="64"/>
      </right>
      <top/>
      <bottom style="medium">
        <color indexed="64"/>
      </bottom>
      <diagonal/>
    </border>
  </borders>
  <cellStyleXfs count="9">
    <xf numFmtId="0" fontId="0" fillId="0" borderId="0"/>
    <xf numFmtId="0" fontId="6" fillId="0" borderId="0"/>
    <xf numFmtId="0" fontId="5" fillId="0" borderId="0"/>
    <xf numFmtId="0" fontId="7" fillId="0" borderId="0"/>
    <xf numFmtId="0" fontId="18" fillId="0" borderId="0" applyNumberFormat="0" applyFill="0" applyBorder="0" applyAlignment="0" applyProtection="0">
      <alignment vertical="top"/>
      <protection locked="0"/>
    </xf>
    <xf numFmtId="0" fontId="4" fillId="0" borderId="0"/>
    <xf numFmtId="0" fontId="3" fillId="0" borderId="0"/>
    <xf numFmtId="0" fontId="2" fillId="0" borderId="0"/>
    <xf numFmtId="0" fontId="1" fillId="0" borderId="0"/>
  </cellStyleXfs>
  <cellXfs count="693">
    <xf numFmtId="0" fontId="0" fillId="0" borderId="0" xfId="0"/>
    <xf numFmtId="3" fontId="23" fillId="7" borderId="27" xfId="0" applyNumberFormat="1" applyFont="1" applyFill="1" applyBorder="1" applyAlignment="1">
      <alignment horizontal="center" vertical="center"/>
    </xf>
    <xf numFmtId="0" fontId="23" fillId="7" borderId="27" xfId="0" applyFont="1" applyFill="1" applyBorder="1" applyAlignment="1">
      <alignment horizontal="center" vertical="center"/>
    </xf>
    <xf numFmtId="0" fontId="25" fillId="0" borderId="0" xfId="0" applyFont="1" applyAlignment="1">
      <alignment horizontal="center" vertical="center"/>
    </xf>
    <xf numFmtId="0" fontId="21" fillId="0" borderId="0" xfId="0" applyFont="1"/>
    <xf numFmtId="0" fontId="22" fillId="0" borderId="27" xfId="0" applyFont="1" applyBorder="1" applyAlignment="1">
      <alignment horizontal="center" vertical="center" wrapText="1"/>
    </xf>
    <xf numFmtId="3" fontId="22" fillId="0" borderId="27" xfId="0" applyNumberFormat="1" applyFont="1" applyBorder="1" applyAlignment="1">
      <alignment horizontal="center" vertical="center"/>
    </xf>
    <xf numFmtId="0" fontId="22" fillId="0" borderId="27" xfId="0" applyFont="1" applyBorder="1" applyAlignment="1">
      <alignment horizontal="center" vertical="center"/>
    </xf>
    <xf numFmtId="0" fontId="23" fillId="9" borderId="27" xfId="0" applyFont="1" applyFill="1" applyBorder="1" applyAlignment="1">
      <alignment horizontal="center" vertical="center" wrapText="1"/>
    </xf>
    <xf numFmtId="3" fontId="21" fillId="0" borderId="27" xfId="0" applyNumberFormat="1" applyFont="1" applyBorder="1" applyAlignment="1">
      <alignment horizontal="center" vertical="center"/>
    </xf>
    <xf numFmtId="0" fontId="20" fillId="0" borderId="59" xfId="0" applyFont="1" applyBorder="1" applyAlignment="1">
      <alignment vertical="center"/>
    </xf>
    <xf numFmtId="0" fontId="41" fillId="0" borderId="0" xfId="0" applyFont="1"/>
    <xf numFmtId="0" fontId="20" fillId="0" borderId="0" xfId="0" applyFont="1" applyAlignment="1">
      <alignment horizontal="center" vertical="center"/>
    </xf>
    <xf numFmtId="0" fontId="41" fillId="0" borderId="0" xfId="0" applyFont="1" applyAlignment="1">
      <alignment horizontal="center" vertical="center"/>
    </xf>
    <xf numFmtId="0" fontId="19" fillId="0" borderId="0" xfId="0" applyFont="1" applyAlignment="1">
      <alignment vertical="center"/>
    </xf>
    <xf numFmtId="3" fontId="22" fillId="8" borderId="34" xfId="0" applyNumberFormat="1" applyFont="1" applyFill="1" applyBorder="1" applyAlignment="1">
      <alignment horizontal="center" vertical="center"/>
    </xf>
    <xf numFmtId="3" fontId="22" fillId="8" borderId="27" xfId="0" applyNumberFormat="1" applyFont="1" applyFill="1" applyBorder="1" applyAlignment="1">
      <alignment horizontal="center" vertical="center"/>
    </xf>
    <xf numFmtId="3" fontId="35" fillId="0" borderId="27" xfId="0" applyNumberFormat="1" applyFont="1" applyBorder="1" applyAlignment="1">
      <alignment horizontal="center" vertical="center"/>
    </xf>
    <xf numFmtId="1" fontId="22" fillId="0" borderId="27" xfId="0" applyNumberFormat="1" applyFont="1" applyBorder="1" applyAlignment="1">
      <alignment horizontal="center" vertical="center"/>
    </xf>
    <xf numFmtId="1" fontId="22" fillId="8" borderId="27" xfId="0" applyNumberFormat="1" applyFont="1" applyFill="1" applyBorder="1" applyAlignment="1">
      <alignment horizontal="center" vertical="center"/>
    </xf>
    <xf numFmtId="1" fontId="22" fillId="8" borderId="35" xfId="0" applyNumberFormat="1" applyFont="1" applyFill="1" applyBorder="1" applyAlignment="1">
      <alignment horizontal="center" vertical="center"/>
    </xf>
    <xf numFmtId="0" fontId="22" fillId="8" borderId="27" xfId="0" applyFont="1" applyFill="1" applyBorder="1" applyAlignment="1">
      <alignment horizontal="center" vertical="center" wrapText="1"/>
    </xf>
    <xf numFmtId="3" fontId="23" fillId="7" borderId="34" xfId="0" applyNumberFormat="1" applyFont="1" applyFill="1" applyBorder="1" applyAlignment="1">
      <alignment horizontal="center" vertical="center"/>
    </xf>
    <xf numFmtId="3" fontId="35" fillId="9" borderId="27" xfId="0" applyNumberFormat="1" applyFont="1" applyFill="1" applyBorder="1" applyAlignment="1">
      <alignment horizontal="center" vertical="center"/>
    </xf>
    <xf numFmtId="1" fontId="35" fillId="9" borderId="27" xfId="0" applyNumberFormat="1" applyFont="1" applyFill="1" applyBorder="1" applyAlignment="1">
      <alignment horizontal="center" vertical="center"/>
    </xf>
    <xf numFmtId="1" fontId="23" fillId="7" borderId="27" xfId="0" applyNumberFormat="1" applyFont="1" applyFill="1" applyBorder="1" applyAlignment="1">
      <alignment horizontal="center" vertical="center"/>
    </xf>
    <xf numFmtId="1" fontId="23" fillId="7" borderId="35" xfId="0" applyNumberFormat="1" applyFont="1" applyFill="1" applyBorder="1" applyAlignment="1">
      <alignment horizontal="center" vertical="center"/>
    </xf>
    <xf numFmtId="0" fontId="23" fillId="7" borderId="27" xfId="0" applyFont="1" applyFill="1" applyBorder="1" applyAlignment="1">
      <alignment horizontal="center" vertical="center" wrapText="1"/>
    </xf>
    <xf numFmtId="3" fontId="23" fillId="7" borderId="35" xfId="0" applyNumberFormat="1" applyFont="1" applyFill="1" applyBorder="1" applyAlignment="1">
      <alignment horizontal="center" vertical="center"/>
    </xf>
    <xf numFmtId="0" fontId="20" fillId="0" borderId="16" xfId="0" applyFont="1" applyBorder="1" applyAlignment="1">
      <alignment vertical="center"/>
    </xf>
    <xf numFmtId="0" fontId="20" fillId="0" borderId="0" xfId="0" applyFont="1" applyAlignment="1">
      <alignment vertical="center"/>
    </xf>
    <xf numFmtId="3" fontId="21" fillId="0" borderId="34" xfId="0" applyNumberFormat="1" applyFont="1" applyBorder="1" applyAlignment="1">
      <alignment horizontal="center" vertical="center"/>
    </xf>
    <xf numFmtId="3" fontId="30" fillId="0" borderId="27" xfId="0" applyNumberFormat="1" applyFont="1" applyBorder="1" applyAlignment="1">
      <alignment horizontal="center" vertical="center"/>
    </xf>
    <xf numFmtId="2" fontId="30" fillId="0" borderId="27" xfId="0" applyNumberFormat="1" applyFont="1" applyBorder="1" applyAlignment="1">
      <alignment horizontal="center" vertical="center"/>
    </xf>
    <xf numFmtId="3" fontId="25" fillId="0" borderId="27" xfId="0" applyNumberFormat="1" applyFont="1" applyBorder="1" applyAlignment="1">
      <alignment horizontal="center" vertical="center"/>
    </xf>
    <xf numFmtId="3" fontId="37" fillId="0" borderId="27" xfId="0" applyNumberFormat="1" applyFont="1" applyBorder="1" applyAlignment="1">
      <alignment horizontal="center" vertical="center"/>
    </xf>
    <xf numFmtId="2" fontId="25" fillId="0" borderId="27" xfId="0" applyNumberFormat="1" applyFont="1" applyBorder="1" applyAlignment="1">
      <alignment horizontal="center" vertical="center"/>
    </xf>
    <xf numFmtId="2" fontId="25" fillId="0" borderId="35" xfId="0" applyNumberFormat="1" applyFont="1" applyBorder="1" applyAlignment="1">
      <alignment horizontal="center" vertical="center"/>
    </xf>
    <xf numFmtId="1" fontId="21" fillId="0" borderId="27" xfId="0" applyNumberFormat="1" applyFont="1" applyBorder="1" applyAlignment="1">
      <alignment horizontal="center" vertical="center"/>
    </xf>
    <xf numFmtId="3" fontId="25" fillId="0" borderId="35" xfId="0" applyNumberFormat="1"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3" borderId="35" xfId="0" applyFont="1" applyFill="1" applyBorder="1" applyAlignment="1">
      <alignment horizontal="center" vertical="center" wrapText="1"/>
    </xf>
    <xf numFmtId="0" fontId="21" fillId="3" borderId="27" xfId="0" applyFont="1" applyFill="1" applyBorder="1" applyAlignment="1">
      <alignment horizontal="center" vertical="center"/>
    </xf>
    <xf numFmtId="0" fontId="21" fillId="3" borderId="35" xfId="0" applyFont="1" applyFill="1" applyBorder="1" applyAlignment="1">
      <alignment horizontal="center" vertical="center"/>
    </xf>
    <xf numFmtId="0" fontId="21" fillId="3" borderId="27" xfId="0" applyFont="1" applyFill="1" applyBorder="1" applyAlignment="1">
      <alignment horizontal="center" vertical="center" wrapText="1"/>
    </xf>
    <xf numFmtId="0" fontId="21" fillId="0" borderId="0" xfId="0" applyFont="1" applyAlignment="1">
      <alignment vertical="center"/>
    </xf>
    <xf numFmtId="3" fontId="23" fillId="0" borderId="27" xfId="0" applyNumberFormat="1" applyFont="1" applyBorder="1" applyAlignment="1">
      <alignment horizontal="center" vertical="center"/>
    </xf>
    <xf numFmtId="3" fontId="23" fillId="0" borderId="34" xfId="0" applyNumberFormat="1" applyFont="1" applyBorder="1" applyAlignment="1">
      <alignment horizontal="center" vertical="center"/>
    </xf>
    <xf numFmtId="9" fontId="23" fillId="0" borderId="27" xfId="0" applyNumberFormat="1" applyFont="1" applyBorder="1" applyAlignment="1">
      <alignment horizontal="center" vertical="center"/>
    </xf>
    <xf numFmtId="10" fontId="23" fillId="0" borderId="27" xfId="0" applyNumberFormat="1" applyFont="1" applyBorder="1" applyAlignment="1">
      <alignment horizontal="center" vertical="center"/>
    </xf>
    <xf numFmtId="2" fontId="23" fillId="0" borderId="27" xfId="0" applyNumberFormat="1" applyFont="1" applyBorder="1" applyAlignment="1">
      <alignment horizontal="center" vertical="center"/>
    </xf>
    <xf numFmtId="165" fontId="23" fillId="0" borderId="27" xfId="0" applyNumberFormat="1" applyFont="1" applyBorder="1" applyAlignment="1">
      <alignment horizontal="center" vertical="center"/>
    </xf>
    <xf numFmtId="168" fontId="23" fillId="0" borderId="27" xfId="0" applyNumberFormat="1" applyFont="1" applyBorder="1" applyAlignment="1">
      <alignment horizontal="center" vertical="center"/>
    </xf>
    <xf numFmtId="2" fontId="23" fillId="0" borderId="35" xfId="0" applyNumberFormat="1" applyFont="1" applyBorder="1" applyAlignment="1">
      <alignment horizontal="center" vertical="center"/>
    </xf>
    <xf numFmtId="4" fontId="23" fillId="0" borderId="27" xfId="0" applyNumberFormat="1" applyFont="1" applyBorder="1" applyAlignment="1">
      <alignment horizontal="center" vertical="center"/>
    </xf>
    <xf numFmtId="49" fontId="23" fillId="0" borderId="35" xfId="0" applyNumberFormat="1" applyFont="1" applyBorder="1" applyAlignment="1">
      <alignment horizontal="center" vertical="center"/>
    </xf>
    <xf numFmtId="166" fontId="23" fillId="0" borderId="35" xfId="0" applyNumberFormat="1" applyFont="1" applyBorder="1" applyAlignment="1">
      <alignment horizontal="center" vertical="center"/>
    </xf>
    <xf numFmtId="9" fontId="23" fillId="0" borderId="35" xfId="0" applyNumberFormat="1" applyFont="1" applyBorder="1" applyAlignment="1">
      <alignment horizontal="center" vertical="center"/>
    </xf>
    <xf numFmtId="0" fontId="23" fillId="0" borderId="0" xfId="0" applyFont="1" applyAlignment="1">
      <alignment horizontal="center" vertical="center"/>
    </xf>
    <xf numFmtId="0" fontId="23" fillId="0" borderId="0" xfId="0" applyFont="1"/>
    <xf numFmtId="3" fontId="22" fillId="8" borderId="35" xfId="0" applyNumberFormat="1" applyFont="1" applyFill="1" applyBorder="1" applyAlignment="1">
      <alignment horizontal="center" vertical="center"/>
    </xf>
    <xf numFmtId="0" fontId="20" fillId="0" borderId="60" xfId="0" applyFont="1" applyBorder="1" applyAlignment="1">
      <alignment vertical="center"/>
    </xf>
    <xf numFmtId="0" fontId="20" fillId="0" borderId="16" xfId="0" applyFont="1" applyBorder="1" applyAlignment="1">
      <alignment horizontal="center" vertical="center"/>
    </xf>
    <xf numFmtId="0" fontId="21" fillId="0" borderId="16" xfId="0" applyFont="1" applyBorder="1"/>
    <xf numFmtId="0" fontId="21" fillId="0" borderId="3" xfId="0" applyFont="1" applyBorder="1"/>
    <xf numFmtId="1" fontId="21" fillId="0" borderId="0" xfId="0" applyNumberFormat="1" applyFont="1" applyAlignment="1">
      <alignment horizontal="center" vertical="center"/>
    </xf>
    <xf numFmtId="3" fontId="25" fillId="0" borderId="8" xfId="0" applyNumberFormat="1" applyFont="1" applyBorder="1" applyAlignment="1">
      <alignment horizontal="center" vertical="center"/>
    </xf>
    <xf numFmtId="0" fontId="21" fillId="0" borderId="0" xfId="0" applyFont="1" applyAlignment="1">
      <alignment horizontal="left" vertical="center"/>
    </xf>
    <xf numFmtId="0" fontId="21" fillId="0" borderId="48" xfId="0" applyFont="1" applyBorder="1" applyAlignment="1">
      <alignment horizontal="center" vertical="center"/>
    </xf>
    <xf numFmtId="0" fontId="21" fillId="0" borderId="57" xfId="7" applyFont="1" applyBorder="1" applyAlignment="1">
      <alignment horizontal="center" vertical="center"/>
    </xf>
    <xf numFmtId="0" fontId="21" fillId="0" borderId="58" xfId="7" applyFont="1" applyBorder="1" applyAlignment="1">
      <alignment horizontal="center" vertical="center"/>
    </xf>
    <xf numFmtId="0" fontId="21" fillId="0" borderId="58" xfId="0" applyFont="1" applyBorder="1" applyAlignment="1">
      <alignment horizontal="center" vertical="center"/>
    </xf>
    <xf numFmtId="0" fontId="21" fillId="0" borderId="57" xfId="0" applyFont="1" applyBorder="1" applyAlignment="1">
      <alignment horizontal="center" vertical="center"/>
    </xf>
    <xf numFmtId="0" fontId="21" fillId="0" borderId="61" xfId="7" applyFont="1" applyBorder="1" applyAlignment="1">
      <alignment horizontal="center" vertical="center"/>
    </xf>
    <xf numFmtId="0" fontId="21" fillId="3" borderId="0" xfId="0" applyFont="1" applyFill="1" applyAlignment="1">
      <alignment horizontal="left" vertical="center"/>
    </xf>
    <xf numFmtId="0" fontId="43" fillId="0" borderId="0" xfId="0" applyFont="1"/>
    <xf numFmtId="0" fontId="21" fillId="0" borderId="23" xfId="7" applyFont="1" applyBorder="1" applyAlignment="1">
      <alignment horizontal="center" vertical="center" wrapText="1"/>
    </xf>
    <xf numFmtId="0" fontId="0" fillId="0" borderId="63" xfId="0" applyBorder="1"/>
    <xf numFmtId="49" fontId="28" fillId="0" borderId="21" xfId="1" applyNumberFormat="1" applyFont="1" applyBorder="1" applyAlignment="1">
      <alignment horizontal="center" vertical="center"/>
    </xf>
    <xf numFmtId="0" fontId="25" fillId="0" borderId="5" xfId="1" applyFont="1" applyBorder="1" applyAlignment="1">
      <alignment horizontal="center" vertical="center"/>
    </xf>
    <xf numFmtId="0" fontId="25" fillId="0" borderId="8" xfId="1" applyFont="1" applyBorder="1" applyAlignment="1">
      <alignment horizontal="center" vertical="center"/>
    </xf>
    <xf numFmtId="0" fontId="25" fillId="0" borderId="39" xfId="1" applyFont="1" applyBorder="1" applyAlignment="1">
      <alignment horizontal="center" vertical="center"/>
    </xf>
    <xf numFmtId="0" fontId="21" fillId="0" borderId="12" xfId="7" applyFont="1" applyBorder="1" applyAlignment="1">
      <alignment horizontal="center" vertical="center" wrapText="1"/>
    </xf>
    <xf numFmtId="0" fontId="21" fillId="0" borderId="8" xfId="7" applyFont="1" applyBorder="1" applyAlignment="1">
      <alignment horizontal="center" vertical="center" wrapText="1"/>
    </xf>
    <xf numFmtId="0" fontId="21" fillId="0" borderId="5" xfId="7" applyFont="1" applyBorder="1" applyAlignment="1">
      <alignment horizontal="center" vertical="center" wrapText="1"/>
    </xf>
    <xf numFmtId="165" fontId="50" fillId="0" borderId="22" xfId="7" applyNumberFormat="1" applyFont="1" applyBorder="1" applyAlignment="1" applyProtection="1">
      <alignment horizontal="center" vertical="center"/>
      <protection locked="0"/>
    </xf>
    <xf numFmtId="165" fontId="50" fillId="0" borderId="23" xfId="7" applyNumberFormat="1" applyFont="1" applyBorder="1" applyAlignment="1" applyProtection="1">
      <alignment horizontal="center" vertical="center"/>
      <protection locked="0"/>
    </xf>
    <xf numFmtId="165" fontId="50" fillId="0" borderId="24" xfId="7" applyNumberFormat="1" applyFont="1" applyBorder="1" applyAlignment="1" applyProtection="1">
      <alignment horizontal="center" vertical="center"/>
      <protection locked="0"/>
    </xf>
    <xf numFmtId="1" fontId="50" fillId="0" borderId="22" xfId="7" applyNumberFormat="1" applyFont="1" applyBorder="1" applyAlignment="1" applyProtection="1">
      <alignment horizontal="center" vertical="center"/>
      <protection locked="0"/>
    </xf>
    <xf numFmtId="49" fontId="21" fillId="0" borderId="12" xfId="7" applyNumberFormat="1" applyFont="1" applyBorder="1" applyAlignment="1">
      <alignment horizontal="center" vertical="center" wrapText="1"/>
    </xf>
    <xf numFmtId="165" fontId="50" fillId="0" borderId="32" xfId="7" applyNumberFormat="1" applyFont="1" applyBorder="1" applyAlignment="1" applyProtection="1">
      <alignment horizontal="center" vertical="center"/>
      <protection locked="0"/>
    </xf>
    <xf numFmtId="165" fontId="21" fillId="0" borderId="22" xfId="7" applyNumberFormat="1" applyFont="1" applyBorder="1" applyAlignment="1" applyProtection="1">
      <alignment horizontal="center" vertical="center"/>
      <protection locked="0"/>
    </xf>
    <xf numFmtId="165" fontId="21" fillId="0" borderId="8" xfId="7" applyNumberFormat="1" applyFont="1" applyBorder="1" applyAlignment="1" applyProtection="1">
      <alignment horizontal="center" vertical="center"/>
      <protection locked="0"/>
    </xf>
    <xf numFmtId="165" fontId="21" fillId="0" borderId="39" xfId="7" applyNumberFormat="1" applyFont="1" applyBorder="1" applyAlignment="1" applyProtection="1">
      <alignment horizontal="center" vertical="center"/>
      <protection locked="0"/>
    </xf>
    <xf numFmtId="2" fontId="21" fillId="0" borderId="22" xfId="0" applyNumberFormat="1" applyFont="1" applyBorder="1" applyAlignment="1">
      <alignment horizontal="center" vertical="center"/>
    </xf>
    <xf numFmtId="2" fontId="21" fillId="0" borderId="24" xfId="0" applyNumberFormat="1" applyFont="1" applyBorder="1" applyAlignment="1">
      <alignment horizontal="center" vertical="center"/>
    </xf>
    <xf numFmtId="1" fontId="21" fillId="0" borderId="0" xfId="0" applyNumberFormat="1" applyFont="1" applyAlignment="1">
      <alignment horizontal="center" vertical="center" wrapText="1"/>
    </xf>
    <xf numFmtId="1" fontId="23" fillId="0" borderId="0" xfId="0" applyNumberFormat="1" applyFont="1" applyAlignment="1">
      <alignment horizontal="center" vertical="center"/>
    </xf>
    <xf numFmtId="3" fontId="23" fillId="0" borderId="2" xfId="0" applyNumberFormat="1" applyFont="1" applyBorder="1" applyAlignment="1">
      <alignment horizontal="center" vertical="center"/>
    </xf>
    <xf numFmtId="3" fontId="58" fillId="0" borderId="0" xfId="0" applyNumberFormat="1" applyFont="1" applyAlignment="1">
      <alignment horizontal="center"/>
    </xf>
    <xf numFmtId="0" fontId="55" fillId="0" borderId="0" xfId="0" applyFont="1" applyAlignment="1">
      <alignment horizontal="center" vertical="center" wrapText="1"/>
    </xf>
    <xf numFmtId="0" fontId="54" fillId="0" borderId="0" xfId="0" applyFont="1" applyAlignment="1">
      <alignment horizontal="center" vertical="center" wrapText="1"/>
    </xf>
    <xf numFmtId="3" fontId="40" fillId="0" borderId="0" xfId="0" applyNumberFormat="1" applyFont="1" applyAlignment="1">
      <alignment horizontal="center" vertical="center"/>
    </xf>
    <xf numFmtId="0" fontId="53" fillId="0" borderId="0" xfId="0" applyFont="1" applyAlignment="1">
      <alignment horizontal="center" vertical="center" wrapText="1"/>
    </xf>
    <xf numFmtId="3" fontId="40" fillId="0" borderId="0" xfId="0" applyNumberFormat="1" applyFont="1" applyAlignment="1">
      <alignment horizontal="center" vertical="center" wrapText="1"/>
    </xf>
    <xf numFmtId="0" fontId="57" fillId="0" borderId="0" xfId="0" applyFont="1" applyAlignment="1">
      <alignment horizontal="center" vertical="center" wrapText="1"/>
    </xf>
    <xf numFmtId="3" fontId="57" fillId="0" borderId="0" xfId="0" applyNumberFormat="1" applyFont="1" applyAlignment="1">
      <alignment horizontal="center"/>
    </xf>
    <xf numFmtId="2" fontId="21" fillId="0" borderId="0" xfId="0" applyNumberFormat="1" applyFont="1" applyAlignment="1">
      <alignment horizontal="center" vertical="center" wrapText="1"/>
    </xf>
    <xf numFmtId="2" fontId="25" fillId="0" borderId="0" xfId="0" applyNumberFormat="1" applyFont="1" applyAlignment="1">
      <alignment horizontal="center" vertical="center" wrapText="1"/>
    </xf>
    <xf numFmtId="0" fontId="26" fillId="0" borderId="55" xfId="0" applyFont="1" applyBorder="1" applyAlignment="1">
      <alignment horizontal="center" vertical="center"/>
    </xf>
    <xf numFmtId="0" fontId="26" fillId="0" borderId="27" xfId="0" applyFont="1" applyBorder="1" applyAlignment="1">
      <alignment horizontal="center" vertical="center" wrapText="1"/>
    </xf>
    <xf numFmtId="3" fontId="26" fillId="0" borderId="34" xfId="0" applyNumberFormat="1" applyFont="1" applyBorder="1" applyAlignment="1">
      <alignment horizontal="center" vertical="center"/>
    </xf>
    <xf numFmtId="3" fontId="26" fillId="0" borderId="35" xfId="0" applyNumberFormat="1" applyFont="1" applyBorder="1" applyAlignment="1">
      <alignment horizontal="center" vertical="center"/>
    </xf>
    <xf numFmtId="1" fontId="26" fillId="2" borderId="27" xfId="0" applyNumberFormat="1" applyFont="1" applyFill="1" applyBorder="1" applyAlignment="1">
      <alignment horizontal="center" vertical="center"/>
    </xf>
    <xf numFmtId="3" fontId="26" fillId="0" borderId="27" xfId="0" applyNumberFormat="1" applyFont="1" applyBorder="1" applyAlignment="1">
      <alignment horizontal="center" vertical="center"/>
    </xf>
    <xf numFmtId="0" fontId="26" fillId="2" borderId="27" xfId="0" applyFont="1" applyFill="1" applyBorder="1" applyAlignment="1">
      <alignment horizontal="center" vertical="center"/>
    </xf>
    <xf numFmtId="0" fontId="26" fillId="11" borderId="27" xfId="0" applyFont="1" applyFill="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3" fontId="58" fillId="0" borderId="0" xfId="0" applyNumberFormat="1" applyFont="1" applyAlignment="1">
      <alignment horizontal="center" vertical="center"/>
    </xf>
    <xf numFmtId="0" fontId="26" fillId="0" borderId="1" xfId="0" applyFont="1" applyBorder="1" applyAlignment="1">
      <alignment horizontal="center" vertical="center"/>
    </xf>
    <xf numFmtId="3" fontId="26" fillId="0" borderId="2" xfId="0" applyNumberFormat="1" applyFont="1" applyBorder="1" applyAlignment="1">
      <alignment horizontal="center" vertical="center"/>
    </xf>
    <xf numFmtId="3" fontId="26" fillId="11" borderId="2" xfId="0" applyNumberFormat="1" applyFont="1" applyFill="1" applyBorder="1" applyAlignment="1">
      <alignment horizontal="center" vertical="center"/>
    </xf>
    <xf numFmtId="3" fontId="26" fillId="0" borderId="3" xfId="0" applyNumberFormat="1" applyFont="1" applyBorder="1" applyAlignment="1">
      <alignment horizontal="center" vertical="center"/>
    </xf>
    <xf numFmtId="1" fontId="26" fillId="11" borderId="2" xfId="0" applyNumberFormat="1" applyFont="1" applyFill="1" applyBorder="1" applyAlignment="1">
      <alignment horizontal="center" vertical="center"/>
    </xf>
    <xf numFmtId="1" fontId="26" fillId="0" borderId="2" xfId="0" applyNumberFormat="1" applyFont="1" applyBorder="1" applyAlignment="1">
      <alignment horizontal="center" vertical="center"/>
    </xf>
    <xf numFmtId="1" fontId="26" fillId="11" borderId="62" xfId="0" applyNumberFormat="1" applyFont="1" applyFill="1" applyBorder="1" applyAlignment="1">
      <alignment horizontal="center" vertical="center"/>
    </xf>
    <xf numFmtId="0" fontId="21" fillId="0" borderId="0" xfId="0" applyFont="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1" fontId="26" fillId="2" borderId="2" xfId="0" applyNumberFormat="1" applyFont="1" applyFill="1" applyBorder="1" applyAlignment="1">
      <alignment horizontal="center" vertical="center"/>
    </xf>
    <xf numFmtId="1" fontId="26" fillId="2" borderId="6" xfId="0" applyNumberFormat="1" applyFont="1" applyFill="1" applyBorder="1" applyAlignment="1">
      <alignment horizontal="center" vertical="center"/>
    </xf>
    <xf numFmtId="1" fontId="26" fillId="0" borderId="81" xfId="0" applyNumberFormat="1" applyFont="1" applyBorder="1" applyAlignment="1">
      <alignment horizontal="center" vertical="center"/>
    </xf>
    <xf numFmtId="3" fontId="26" fillId="0" borderId="1" xfId="0" applyNumberFormat="1" applyFont="1" applyBorder="1" applyAlignment="1">
      <alignment horizontal="center" vertical="center"/>
    </xf>
    <xf numFmtId="0" fontId="26" fillId="2" borderId="2" xfId="0" applyFont="1" applyFill="1" applyBorder="1" applyAlignment="1">
      <alignment horizontal="center" vertical="center"/>
    </xf>
    <xf numFmtId="0" fontId="26" fillId="2" borderId="43" xfId="0" applyFont="1" applyFill="1" applyBorder="1" applyAlignment="1">
      <alignment horizontal="center" vertical="center"/>
    </xf>
    <xf numFmtId="3" fontId="26" fillId="2" borderId="3" xfId="0" applyNumberFormat="1" applyFont="1" applyFill="1" applyBorder="1" applyAlignment="1">
      <alignment horizontal="center" vertical="center"/>
    </xf>
    <xf numFmtId="1" fontId="26" fillId="0" borderId="62" xfId="0" applyNumberFormat="1" applyFont="1" applyBorder="1" applyAlignment="1">
      <alignment horizontal="center" vertical="center"/>
    </xf>
    <xf numFmtId="1" fontId="26" fillId="2" borderId="26" xfId="0" applyNumberFormat="1" applyFont="1" applyFill="1" applyBorder="1" applyAlignment="1">
      <alignment horizontal="center" vertical="center"/>
    </xf>
    <xf numFmtId="1" fontId="26" fillId="2" borderId="47" xfId="0" applyNumberFormat="1" applyFont="1" applyFill="1" applyBorder="1" applyAlignment="1">
      <alignment horizontal="center" vertical="center"/>
    </xf>
    <xf numFmtId="0" fontId="26" fillId="12" borderId="27" xfId="0" applyFont="1" applyFill="1" applyBorder="1" applyAlignment="1">
      <alignment horizontal="center" vertical="center"/>
    </xf>
    <xf numFmtId="1" fontId="26" fillId="0" borderId="11" xfId="0" applyNumberFormat="1" applyFont="1" applyBorder="1" applyAlignment="1">
      <alignment horizontal="center" vertical="center"/>
    </xf>
    <xf numFmtId="0" fontId="26" fillId="0" borderId="35" xfId="0" applyFont="1" applyBorder="1" applyAlignment="1">
      <alignment horizontal="center" vertical="center"/>
    </xf>
    <xf numFmtId="0" fontId="26" fillId="0" borderId="47" xfId="0" applyFont="1" applyBorder="1" applyAlignment="1">
      <alignment horizontal="center" vertical="center"/>
    </xf>
    <xf numFmtId="0" fontId="26" fillId="0" borderId="27" xfId="0" applyFont="1" applyBorder="1" applyAlignment="1">
      <alignment horizontal="center" vertical="center"/>
    </xf>
    <xf numFmtId="3" fontId="26" fillId="0" borderId="6" xfId="0" applyNumberFormat="1" applyFont="1" applyBorder="1" applyAlignment="1">
      <alignment horizontal="center" vertical="center"/>
    </xf>
    <xf numFmtId="3" fontId="26" fillId="2" borderId="2" xfId="0" applyNumberFormat="1" applyFont="1" applyFill="1" applyBorder="1" applyAlignment="1">
      <alignment horizontal="center" vertical="center"/>
    </xf>
    <xf numFmtId="1" fontId="26" fillId="2" borderId="35" xfId="0" applyNumberFormat="1" applyFont="1" applyFill="1" applyBorder="1" applyAlignment="1">
      <alignment horizontal="center" vertical="center"/>
    </xf>
    <xf numFmtId="1" fontId="26" fillId="2" borderId="11" xfId="0" applyNumberFormat="1" applyFont="1" applyFill="1" applyBorder="1" applyAlignment="1">
      <alignment horizontal="center" vertical="center"/>
    </xf>
    <xf numFmtId="3" fontId="26" fillId="0" borderId="26" xfId="0" applyNumberFormat="1" applyFont="1" applyBorder="1" applyAlignment="1">
      <alignment horizontal="center" vertical="center"/>
    </xf>
    <xf numFmtId="3" fontId="26" fillId="2" borderId="27" xfId="0" applyNumberFormat="1" applyFont="1" applyFill="1" applyBorder="1" applyAlignment="1">
      <alignment horizontal="center" vertical="center"/>
    </xf>
    <xf numFmtId="0" fontId="26" fillId="2" borderId="47" xfId="0" applyFont="1" applyFill="1" applyBorder="1" applyAlignment="1">
      <alignment horizontal="center" vertical="center"/>
    </xf>
    <xf numFmtId="0" fontId="25" fillId="0" borderId="17" xfId="0" applyFont="1" applyBorder="1" applyAlignment="1">
      <alignment horizontal="center" vertical="center"/>
    </xf>
    <xf numFmtId="3" fontId="25" fillId="0" borderId="7" xfId="0" applyNumberFormat="1" applyFont="1" applyBorder="1" applyAlignment="1">
      <alignment horizontal="center" vertical="center"/>
    </xf>
    <xf numFmtId="3" fontId="25" fillId="0" borderId="5" xfId="0" applyNumberFormat="1" applyFont="1" applyBorder="1" applyAlignment="1">
      <alignment horizontal="center" vertical="center"/>
    </xf>
    <xf numFmtId="3" fontId="25" fillId="2" borderId="23" xfId="0" applyNumberFormat="1" applyFont="1" applyFill="1" applyBorder="1" applyAlignment="1">
      <alignment horizontal="center" vertical="center"/>
    </xf>
    <xf numFmtId="3" fontId="25" fillId="0" borderId="4" xfId="0" applyNumberFormat="1" applyFont="1" applyBorder="1" applyAlignment="1">
      <alignment horizontal="center" vertical="center"/>
    </xf>
    <xf numFmtId="2" fontId="25" fillId="2" borderId="23" xfId="0" applyNumberFormat="1" applyFont="1" applyFill="1" applyBorder="1" applyAlignment="1">
      <alignment horizontal="center" vertical="center"/>
    </xf>
    <xf numFmtId="0" fontId="25" fillId="11" borderId="23" xfId="0" applyFont="1" applyFill="1" applyBorder="1" applyAlignment="1">
      <alignment horizontal="center" vertical="center"/>
    </xf>
    <xf numFmtId="0" fontId="25" fillId="0" borderId="30" xfId="0" applyFont="1" applyBorder="1" applyAlignment="1">
      <alignment horizontal="center" vertical="center"/>
    </xf>
    <xf numFmtId="3" fontId="25" fillId="0" borderId="30" xfId="0" applyNumberFormat="1" applyFont="1" applyBorder="1" applyAlignment="1">
      <alignment horizontal="center" vertical="center"/>
    </xf>
    <xf numFmtId="0" fontId="25" fillId="0" borderId="24" xfId="0" applyFont="1" applyBorder="1" applyAlignment="1">
      <alignment horizontal="center" vertical="center"/>
    </xf>
    <xf numFmtId="3" fontId="57" fillId="0" borderId="0" xfId="0" applyNumberFormat="1" applyFont="1" applyAlignment="1">
      <alignment horizontal="center" vertical="center"/>
    </xf>
    <xf numFmtId="0" fontId="25" fillId="0" borderId="7" xfId="0" applyFont="1" applyBorder="1" applyAlignment="1">
      <alignment horizontal="center" vertical="center"/>
    </xf>
    <xf numFmtId="3" fontId="25" fillId="11" borderId="4" xfId="0" applyNumberFormat="1" applyFont="1" applyFill="1" applyBorder="1" applyAlignment="1">
      <alignment horizontal="center" vertical="center"/>
    </xf>
    <xf numFmtId="0" fontId="25" fillId="11" borderId="7" xfId="0" applyFont="1" applyFill="1" applyBorder="1" applyAlignment="1">
      <alignment horizontal="center" vertical="center"/>
    </xf>
    <xf numFmtId="2" fontId="25" fillId="11" borderId="23" xfId="0" applyNumberFormat="1" applyFont="1" applyFill="1" applyBorder="1" applyAlignment="1">
      <alignment horizontal="center" vertical="center"/>
    </xf>
    <xf numFmtId="2" fontId="25" fillId="0" borderId="23" xfId="0" applyNumberFormat="1" applyFont="1" applyBorder="1" applyAlignment="1">
      <alignment horizontal="center" vertical="center"/>
    </xf>
    <xf numFmtId="3" fontId="25" fillId="0" borderId="23" xfId="0" applyNumberFormat="1" applyFont="1" applyBorder="1" applyAlignment="1">
      <alignment horizontal="center" vertical="center"/>
    </xf>
    <xf numFmtId="2" fontId="25" fillId="11" borderId="50" xfId="0" applyNumberFormat="1" applyFont="1" applyFill="1" applyBorder="1" applyAlignment="1">
      <alignment horizontal="center" vertical="center"/>
    </xf>
    <xf numFmtId="0" fontId="25" fillId="0" borderId="4" xfId="0" applyFont="1" applyBorder="1" applyAlignment="1">
      <alignment horizontal="center" vertical="center"/>
    </xf>
    <xf numFmtId="2" fontId="25" fillId="2" borderId="31" xfId="0" applyNumberFormat="1" applyFont="1" applyFill="1" applyBorder="1" applyAlignment="1">
      <alignment horizontal="center" vertical="center"/>
    </xf>
    <xf numFmtId="2" fontId="25" fillId="0" borderId="24" xfId="0" applyNumberFormat="1" applyFont="1" applyBorder="1" applyAlignment="1">
      <alignment horizontal="center" vertical="center"/>
    </xf>
    <xf numFmtId="2" fontId="21" fillId="0" borderId="0" xfId="0" applyNumberFormat="1" applyFont="1" applyAlignment="1">
      <alignment horizontal="center" vertical="center"/>
    </xf>
    <xf numFmtId="0" fontId="25" fillId="11" borderId="24" xfId="0" applyFont="1" applyFill="1" applyBorder="1" applyAlignment="1">
      <alignment horizontal="center" vertical="center"/>
    </xf>
    <xf numFmtId="3" fontId="25" fillId="2" borderId="5" xfId="0" applyNumberFormat="1" applyFont="1" applyFill="1" applyBorder="1" applyAlignment="1">
      <alignment horizontal="center" vertical="center"/>
    </xf>
    <xf numFmtId="2" fontId="25" fillId="2" borderId="8" xfId="0" applyNumberFormat="1" applyFont="1" applyFill="1" applyBorder="1" applyAlignment="1">
      <alignment horizontal="center" vertical="center"/>
    </xf>
    <xf numFmtId="2" fontId="25" fillId="0" borderId="44" xfId="0" applyNumberFormat="1" applyFont="1" applyBorder="1" applyAlignment="1">
      <alignment horizontal="center" vertical="center"/>
    </xf>
    <xf numFmtId="3" fontId="21" fillId="0" borderId="5" xfId="0" applyNumberFormat="1" applyFont="1" applyBorder="1" applyAlignment="1">
      <alignment horizontal="center" vertical="center"/>
    </xf>
    <xf numFmtId="3" fontId="21" fillId="0" borderId="8" xfId="0" applyNumberFormat="1" applyFont="1" applyBorder="1" applyAlignment="1">
      <alignment horizontal="center" vertical="center"/>
    </xf>
    <xf numFmtId="3" fontId="21" fillId="0" borderId="32" xfId="0" applyNumberFormat="1" applyFont="1" applyBorder="1" applyAlignment="1">
      <alignment horizontal="center" vertical="center"/>
    </xf>
    <xf numFmtId="2" fontId="21" fillId="2" borderId="23" xfId="0" applyNumberFormat="1" applyFont="1" applyFill="1" applyBorder="1" applyAlignment="1">
      <alignment horizontal="center" vertical="center"/>
    </xf>
    <xf numFmtId="2" fontId="21" fillId="2" borderId="31" xfId="0" applyNumberFormat="1" applyFont="1" applyFill="1" applyBorder="1" applyAlignment="1">
      <alignment horizontal="center" vertical="center"/>
    </xf>
    <xf numFmtId="2" fontId="21" fillId="2" borderId="50" xfId="0" applyNumberFormat="1" applyFont="1" applyFill="1" applyBorder="1" applyAlignment="1">
      <alignment horizontal="center" vertical="center"/>
    </xf>
    <xf numFmtId="0" fontId="25" fillId="12" borderId="23" xfId="0" applyFont="1" applyFill="1" applyBorder="1" applyAlignment="1">
      <alignment horizontal="center" vertical="center"/>
    </xf>
    <xf numFmtId="1" fontId="25" fillId="2" borderId="23" xfId="0" applyNumberFormat="1" applyFont="1" applyFill="1" applyBorder="1" applyAlignment="1">
      <alignment horizontal="center" vertical="center"/>
    </xf>
    <xf numFmtId="1" fontId="25" fillId="0" borderId="24" xfId="0" applyNumberFormat="1" applyFont="1" applyBorder="1" applyAlignment="1">
      <alignment horizontal="center" vertical="center"/>
    </xf>
    <xf numFmtId="0" fontId="25" fillId="0" borderId="5" xfId="0" applyFont="1" applyBorder="1" applyAlignment="1">
      <alignment horizontal="center" vertical="center"/>
    </xf>
    <xf numFmtId="0" fontId="25" fillId="2" borderId="8" xfId="0" applyFont="1" applyFill="1" applyBorder="1" applyAlignment="1">
      <alignment horizontal="center" vertical="center"/>
    </xf>
    <xf numFmtId="0" fontId="25" fillId="0" borderId="44" xfId="0" applyFont="1" applyBorder="1" applyAlignment="1">
      <alignment horizontal="center" vertical="center"/>
    </xf>
    <xf numFmtId="3" fontId="25" fillId="2" borderId="8" xfId="0" applyNumberFormat="1" applyFont="1" applyFill="1" applyBorder="1" applyAlignment="1">
      <alignment horizontal="center" vertical="center"/>
    </xf>
    <xf numFmtId="1" fontId="25" fillId="2" borderId="8" xfId="0" applyNumberFormat="1" applyFont="1" applyFill="1" applyBorder="1" applyAlignment="1">
      <alignment horizontal="center" vertical="center"/>
    </xf>
    <xf numFmtId="1" fontId="25" fillId="2" borderId="4" xfId="0" applyNumberFormat="1" applyFont="1" applyFill="1" applyBorder="1" applyAlignment="1">
      <alignment horizontal="center" vertical="center"/>
    </xf>
    <xf numFmtId="1" fontId="25" fillId="2" borderId="24" xfId="0" applyNumberFormat="1" applyFont="1" applyFill="1" applyBorder="1" applyAlignment="1">
      <alignment horizontal="center" vertical="center"/>
    </xf>
    <xf numFmtId="0" fontId="25" fillId="0" borderId="23" xfId="0" applyFont="1" applyBorder="1" applyAlignment="1">
      <alignment horizontal="center" vertical="center"/>
    </xf>
    <xf numFmtId="0" fontId="25" fillId="2" borderId="23" xfId="0" applyFont="1" applyFill="1" applyBorder="1" applyAlignment="1">
      <alignment horizontal="center" vertical="center"/>
    </xf>
    <xf numFmtId="0" fontId="25" fillId="2" borderId="50" xfId="0" applyFont="1" applyFill="1" applyBorder="1" applyAlignment="1">
      <alignment horizontal="center" vertical="center"/>
    </xf>
    <xf numFmtId="3" fontId="25" fillId="0" borderId="0" xfId="0" applyNumberFormat="1" applyFont="1" applyAlignment="1">
      <alignment horizontal="center" vertical="center"/>
    </xf>
    <xf numFmtId="165" fontId="25" fillId="11" borderId="27" xfId="0" applyNumberFormat="1" applyFont="1" applyFill="1" applyBorder="1" applyAlignment="1">
      <alignment horizontal="center" vertical="center"/>
    </xf>
    <xf numFmtId="166" fontId="25" fillId="0" borderId="27" xfId="0" applyNumberFormat="1" applyFont="1" applyBorder="1" applyAlignment="1">
      <alignment horizontal="center" vertical="center"/>
    </xf>
    <xf numFmtId="166" fontId="25" fillId="11" borderId="27" xfId="0" applyNumberFormat="1" applyFont="1" applyFill="1" applyBorder="1" applyAlignment="1">
      <alignment horizontal="center" vertical="center"/>
    </xf>
    <xf numFmtId="3" fontId="25" fillId="0" borderId="34" xfId="0" applyNumberFormat="1" applyFont="1" applyBorder="1" applyAlignment="1">
      <alignment horizontal="center" vertical="center"/>
    </xf>
    <xf numFmtId="164" fontId="25" fillId="11" borderId="27" xfId="0" applyNumberFormat="1" applyFont="1" applyFill="1" applyBorder="1" applyAlignment="1">
      <alignment horizontal="center" vertical="center"/>
    </xf>
    <xf numFmtId="3" fontId="25" fillId="0" borderId="11" xfId="0" applyNumberFormat="1" applyFont="1" applyBorder="1" applyAlignment="1">
      <alignment horizontal="center" vertical="center"/>
    </xf>
    <xf numFmtId="167" fontId="25" fillId="11" borderId="27" xfId="0" applyNumberFormat="1" applyFont="1" applyFill="1" applyBorder="1" applyAlignment="1">
      <alignment horizontal="center" vertical="center"/>
    </xf>
    <xf numFmtId="10" fontId="25" fillId="11" borderId="27" xfId="0" applyNumberFormat="1" applyFont="1" applyFill="1" applyBorder="1" applyAlignment="1">
      <alignment horizontal="center" vertical="center"/>
    </xf>
    <xf numFmtId="164" fontId="25" fillId="0" borderId="27" xfId="0" applyNumberFormat="1" applyFont="1" applyBorder="1" applyAlignment="1">
      <alignment horizontal="center" vertical="center"/>
    </xf>
    <xf numFmtId="165" fontId="25" fillId="11" borderId="11" xfId="0" applyNumberFormat="1" applyFont="1" applyFill="1" applyBorder="1" applyAlignment="1">
      <alignment horizontal="center" vertical="center"/>
    </xf>
    <xf numFmtId="164" fontId="25" fillId="0" borderId="11" xfId="0" applyNumberFormat="1" applyFont="1" applyBorder="1" applyAlignment="1">
      <alignment horizontal="center" vertical="center"/>
    </xf>
    <xf numFmtId="2" fontId="25" fillId="0" borderId="0" xfId="0" applyNumberFormat="1" applyFont="1" applyAlignment="1">
      <alignment horizontal="center" vertical="center"/>
    </xf>
    <xf numFmtId="1" fontId="25" fillId="0" borderId="27" xfId="0" applyNumberFormat="1" applyFont="1" applyBorder="1" applyAlignment="1">
      <alignment horizontal="center" vertical="center"/>
    </xf>
    <xf numFmtId="169" fontId="25" fillId="11" borderId="27" xfId="0" applyNumberFormat="1" applyFont="1" applyFill="1" applyBorder="1" applyAlignment="1">
      <alignment horizontal="center" vertical="center"/>
    </xf>
    <xf numFmtId="169" fontId="25" fillId="11" borderId="11" xfId="0" applyNumberFormat="1" applyFont="1" applyFill="1" applyBorder="1" applyAlignment="1">
      <alignment horizontal="center" vertical="center"/>
    </xf>
    <xf numFmtId="2" fontId="25" fillId="11" borderId="27" xfId="0" applyNumberFormat="1" applyFont="1" applyFill="1" applyBorder="1" applyAlignment="1">
      <alignment horizontal="center" vertical="center"/>
    </xf>
    <xf numFmtId="164" fontId="25" fillId="11" borderId="11" xfId="0" applyNumberFormat="1" applyFont="1" applyFill="1" applyBorder="1" applyAlignment="1">
      <alignment horizontal="center" vertical="center"/>
    </xf>
    <xf numFmtId="2" fontId="48" fillId="0" borderId="0" xfId="0" applyNumberFormat="1" applyFont="1" applyAlignment="1">
      <alignment horizontal="center" vertical="center"/>
    </xf>
    <xf numFmtId="168" fontId="25" fillId="12" borderId="27" xfId="0" applyNumberFormat="1" applyFont="1" applyFill="1" applyBorder="1" applyAlignment="1">
      <alignment horizontal="center" vertical="center"/>
    </xf>
    <xf numFmtId="1" fontId="25" fillId="0" borderId="0" xfId="0" applyNumberFormat="1" applyFont="1" applyAlignment="1">
      <alignment horizontal="center" vertical="center"/>
    </xf>
    <xf numFmtId="2" fontId="48" fillId="11" borderId="27" xfId="0" applyNumberFormat="1" applyFont="1" applyFill="1" applyBorder="1" applyAlignment="1">
      <alignment horizontal="center" vertical="center"/>
    </xf>
    <xf numFmtId="3" fontId="48" fillId="11" borderId="27" xfId="0" applyNumberFormat="1" applyFont="1" applyFill="1" applyBorder="1" applyAlignment="1">
      <alignment horizontal="center" vertical="center"/>
    </xf>
    <xf numFmtId="164" fontId="48" fillId="11" borderId="35" xfId="0" applyNumberFormat="1" applyFont="1" applyFill="1" applyBorder="1" applyAlignment="1">
      <alignment horizontal="center" vertical="center"/>
    </xf>
    <xf numFmtId="167" fontId="25" fillId="11" borderId="11" xfId="0" applyNumberFormat="1" applyFont="1" applyFill="1" applyBorder="1" applyAlignment="1">
      <alignment horizontal="center" vertical="center"/>
    </xf>
    <xf numFmtId="167" fontId="26" fillId="0" borderId="0" xfId="0" applyNumberFormat="1" applyFont="1" applyAlignment="1">
      <alignment horizontal="center" vertical="center"/>
    </xf>
    <xf numFmtId="166" fontId="25" fillId="0" borderId="35" xfId="0" applyNumberFormat="1" applyFont="1" applyBorder="1" applyAlignment="1">
      <alignment horizontal="center" vertical="center"/>
    </xf>
    <xf numFmtId="167" fontId="25" fillId="11" borderId="2" xfId="0" applyNumberFormat="1" applyFont="1" applyFill="1" applyBorder="1" applyAlignment="1">
      <alignment horizontal="center" vertical="center"/>
    </xf>
    <xf numFmtId="170" fontId="25" fillId="0" borderId="27" xfId="0" applyNumberFormat="1" applyFont="1" applyBorder="1" applyAlignment="1">
      <alignment horizontal="center" vertical="center"/>
    </xf>
    <xf numFmtId="0" fontId="48" fillId="0" borderId="0" xfId="0" applyFont="1"/>
    <xf numFmtId="49" fontId="25" fillId="0" borderId="10" xfId="0" applyNumberFormat="1" applyFont="1" applyBorder="1" applyAlignment="1">
      <alignment horizontal="center" vertical="center" wrapText="1"/>
    </xf>
    <xf numFmtId="0" fontId="21" fillId="0" borderId="0" xfId="0" applyFont="1" applyAlignment="1" applyProtection="1">
      <alignment vertical="center"/>
      <protection locked="0"/>
    </xf>
    <xf numFmtId="0" fontId="21" fillId="0" borderId="0" xfId="0" applyFont="1" applyAlignment="1">
      <alignment wrapText="1"/>
    </xf>
    <xf numFmtId="9" fontId="21" fillId="0" borderId="0" xfId="0" applyNumberFormat="1" applyFont="1" applyAlignment="1">
      <alignment horizontal="center" vertical="center"/>
    </xf>
    <xf numFmtId="3" fontId="21" fillId="0" borderId="0" xfId="0" applyNumberFormat="1" applyFont="1" applyAlignment="1">
      <alignment horizontal="center" vertical="center"/>
    </xf>
    <xf numFmtId="9" fontId="21" fillId="0" borderId="27" xfId="0" applyNumberFormat="1" applyFont="1" applyBorder="1" applyAlignment="1">
      <alignment horizontal="center" vertical="center"/>
    </xf>
    <xf numFmtId="166" fontId="21" fillId="0" borderId="27" xfId="0" applyNumberFormat="1" applyFont="1" applyBorder="1" applyAlignment="1">
      <alignment horizontal="center" vertical="center"/>
    </xf>
    <xf numFmtId="0" fontId="40" fillId="0" borderId="0" xfId="0" applyFont="1"/>
    <xf numFmtId="49" fontId="27" fillId="0" borderId="27" xfId="0" applyNumberFormat="1" applyFont="1" applyBorder="1" applyAlignment="1">
      <alignment horizontal="center" vertical="center"/>
    </xf>
    <xf numFmtId="0" fontId="47" fillId="0" borderId="0" xfId="0" applyFont="1"/>
    <xf numFmtId="49" fontId="20" fillId="0" borderId="27" xfId="0" applyNumberFormat="1" applyFont="1" applyBorder="1" applyAlignment="1">
      <alignment horizontal="center" vertical="center"/>
    </xf>
    <xf numFmtId="0" fontId="27" fillId="0" borderId="0" xfId="0" applyFont="1" applyAlignment="1">
      <alignment horizontal="center" vertical="center"/>
    </xf>
    <xf numFmtId="0" fontId="27" fillId="0" borderId="27" xfId="0" applyFont="1" applyBorder="1" applyAlignment="1">
      <alignment horizontal="center" vertical="center"/>
    </xf>
    <xf numFmtId="3" fontId="27" fillId="0" borderId="27" xfId="0" applyNumberFormat="1" applyFont="1" applyBorder="1" applyAlignment="1">
      <alignment horizontal="center" vertical="center"/>
    </xf>
    <xf numFmtId="9" fontId="27" fillId="0" borderId="27" xfId="0" applyNumberFormat="1" applyFont="1" applyBorder="1" applyAlignment="1">
      <alignment horizontal="center" vertical="center"/>
    </xf>
    <xf numFmtId="0" fontId="45" fillId="0" borderId="27" xfId="0" applyFont="1" applyBorder="1" applyAlignment="1">
      <alignment horizontal="center" vertical="center"/>
    </xf>
    <xf numFmtId="3" fontId="23" fillId="0" borderId="23"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27" xfId="0" applyFont="1" applyBorder="1" applyAlignment="1" applyProtection="1">
      <alignment horizontal="center" vertical="center"/>
      <protection locked="0"/>
    </xf>
    <xf numFmtId="0" fontId="25" fillId="0" borderId="0" xfId="0" applyFont="1"/>
    <xf numFmtId="0" fontId="21" fillId="0" borderId="10" xfId="0" applyFont="1" applyBorder="1" applyAlignment="1">
      <alignment horizontal="right" vertical="center"/>
    </xf>
    <xf numFmtId="0" fontId="21" fillId="0" borderId="11" xfId="0" applyFont="1" applyBorder="1" applyAlignment="1" applyProtection="1">
      <alignment horizontal="center" vertical="center"/>
      <protection locked="0"/>
    </xf>
    <xf numFmtId="2" fontId="21" fillId="0" borderId="11" xfId="0" applyNumberFormat="1" applyFont="1" applyBorder="1" applyAlignment="1">
      <alignment horizontal="center" vertical="center"/>
    </xf>
    <xf numFmtId="0" fontId="21" fillId="0" borderId="22" xfId="0" applyFont="1" applyBorder="1" applyAlignment="1">
      <alignment horizontal="right" vertical="center"/>
    </xf>
    <xf numFmtId="0" fontId="21" fillId="0" borderId="23" xfId="0" applyFont="1" applyBorder="1" applyAlignment="1" applyProtection="1">
      <alignment horizontal="center" vertical="center"/>
      <protection locked="0"/>
    </xf>
    <xf numFmtId="0" fontId="21" fillId="0" borderId="24" xfId="0" applyFont="1" applyBorder="1" applyAlignment="1">
      <alignment horizontal="center" vertical="center"/>
    </xf>
    <xf numFmtId="0" fontId="23" fillId="0" borderId="24" xfId="0" applyFont="1" applyBorder="1" applyAlignment="1">
      <alignment horizontal="center" vertical="center" wrapText="1"/>
    </xf>
    <xf numFmtId="0" fontId="27" fillId="0" borderId="0" xfId="0" applyFont="1"/>
    <xf numFmtId="0" fontId="27" fillId="0" borderId="0" xfId="0" applyFont="1" applyAlignment="1">
      <alignment vertical="center"/>
    </xf>
    <xf numFmtId="0" fontId="44" fillId="0" borderId="0" xfId="4" applyFont="1" applyFill="1" applyBorder="1" applyAlignment="1" applyProtection="1">
      <alignment vertical="center"/>
    </xf>
    <xf numFmtId="0" fontId="23" fillId="0" borderId="48" xfId="0" applyFont="1" applyBorder="1" applyAlignment="1">
      <alignment horizontal="center" vertical="center"/>
    </xf>
    <xf numFmtId="0" fontId="23" fillId="0" borderId="58"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vertical="center"/>
    </xf>
    <xf numFmtId="0" fontId="21" fillId="0" borderId="0" xfId="0" applyFont="1" applyAlignment="1">
      <alignment horizontal="center"/>
    </xf>
    <xf numFmtId="171" fontId="21" fillId="0" borderId="27" xfId="0" applyNumberFormat="1" applyFont="1" applyBorder="1" applyAlignment="1" applyProtection="1">
      <alignment horizontal="center" vertical="center"/>
      <protection locked="0"/>
    </xf>
    <xf numFmtId="172" fontId="21" fillId="0" borderId="27" xfId="0" applyNumberFormat="1" applyFont="1" applyBorder="1" applyAlignment="1" applyProtection="1">
      <alignment horizontal="center" vertical="center"/>
      <protection locked="0"/>
    </xf>
    <xf numFmtId="172" fontId="21" fillId="0" borderId="27" xfId="0" applyNumberFormat="1" applyFont="1" applyBorder="1" applyAlignment="1">
      <alignment horizontal="center" vertical="center" wrapText="1"/>
    </xf>
    <xf numFmtId="171" fontId="21" fillId="0" borderId="27" xfId="0" applyNumberFormat="1" applyFont="1" applyBorder="1" applyAlignment="1">
      <alignment horizontal="center" vertical="center" wrapText="1"/>
    </xf>
    <xf numFmtId="168" fontId="21" fillId="0" borderId="24" xfId="0" applyNumberFormat="1" applyFont="1" applyBorder="1" applyAlignment="1" applyProtection="1">
      <alignment horizontal="center" vertical="center" wrapText="1"/>
      <protection locked="0"/>
    </xf>
    <xf numFmtId="168" fontId="21" fillId="0" borderId="23" xfId="0" applyNumberFormat="1" applyFont="1" applyBorder="1" applyAlignment="1" applyProtection="1">
      <alignment horizontal="center" vertical="center"/>
      <protection locked="0"/>
    </xf>
    <xf numFmtId="171" fontId="21" fillId="0" borderId="11" xfId="0" applyNumberFormat="1" applyFont="1" applyBorder="1" applyAlignment="1" applyProtection="1">
      <alignment horizontal="center" vertical="center"/>
      <protection locked="0"/>
    </xf>
    <xf numFmtId="172" fontId="21" fillId="0" borderId="11" xfId="0" applyNumberFormat="1" applyFont="1" applyBorder="1" applyAlignment="1" applyProtection="1">
      <alignment horizontal="center" vertical="center" wrapText="1"/>
      <protection locked="0"/>
    </xf>
    <xf numFmtId="171" fontId="21" fillId="0" borderId="11" xfId="0" applyNumberFormat="1" applyFont="1" applyBorder="1" applyAlignment="1" applyProtection="1">
      <alignment horizontal="center" vertical="center" wrapText="1"/>
      <protection locked="0"/>
    </xf>
    <xf numFmtId="168" fontId="21" fillId="0" borderId="23" xfId="0" applyNumberFormat="1" applyFont="1" applyBorder="1" applyAlignment="1">
      <alignment horizontal="center" vertical="center" wrapText="1"/>
    </xf>
    <xf numFmtId="171" fontId="21" fillId="0" borderId="2" xfId="0" applyNumberFormat="1" applyFont="1" applyBorder="1" applyAlignment="1" applyProtection="1">
      <alignment horizontal="center" vertical="center"/>
      <protection locked="0"/>
    </xf>
    <xf numFmtId="171" fontId="21" fillId="0" borderId="43" xfId="0" applyNumberFormat="1" applyFont="1" applyBorder="1" applyAlignment="1" applyProtection="1">
      <alignment horizontal="center" vertical="center"/>
      <protection locked="0"/>
    </xf>
    <xf numFmtId="0" fontId="23" fillId="0" borderId="24" xfId="0" applyFont="1" applyBorder="1" applyAlignment="1">
      <alignment horizontal="center" vertical="center"/>
    </xf>
    <xf numFmtId="0" fontId="40" fillId="0" borderId="0" xfId="0" applyFont="1" applyAlignment="1">
      <alignment vertical="center"/>
    </xf>
    <xf numFmtId="0" fontId="21" fillId="0" borderId="0" xfId="0" applyFont="1" applyAlignment="1">
      <alignment vertical="top" wrapText="1"/>
    </xf>
    <xf numFmtId="0" fontId="25" fillId="0" borderId="84" xfId="1" applyFont="1" applyBorder="1" applyAlignment="1">
      <alignment horizontal="center"/>
    </xf>
    <xf numFmtId="0" fontId="21" fillId="0" borderId="0" xfId="1" applyFont="1"/>
    <xf numFmtId="0" fontId="21" fillId="0" borderId="84" xfId="1" applyFont="1" applyBorder="1" applyAlignment="1">
      <alignment horizontal="center"/>
    </xf>
    <xf numFmtId="0" fontId="25" fillId="0" borderId="0" xfId="1" applyFont="1" applyAlignment="1">
      <alignment horizontal="center"/>
    </xf>
    <xf numFmtId="0" fontId="25" fillId="0" borderId="85" xfId="1" applyFont="1" applyBorder="1" applyAlignment="1">
      <alignment horizontal="center"/>
    </xf>
    <xf numFmtId="0" fontId="25" fillId="0" borderId="0" xfId="1" applyFont="1"/>
    <xf numFmtId="0" fontId="61" fillId="13" borderId="0" xfId="1" applyFont="1" applyFill="1" applyAlignment="1">
      <alignment horizontal="center"/>
    </xf>
    <xf numFmtId="0" fontId="29" fillId="14" borderId="68" xfId="1" applyFont="1" applyFill="1" applyBorder="1" applyAlignment="1">
      <alignment horizontal="center"/>
    </xf>
    <xf numFmtId="0" fontId="29" fillId="14" borderId="79" xfId="1" applyFont="1" applyFill="1" applyBorder="1" applyAlignment="1">
      <alignment horizontal="center"/>
    </xf>
    <xf numFmtId="0" fontId="25" fillId="4" borderId="0" xfId="1" applyFont="1" applyFill="1" applyAlignment="1">
      <alignment horizontal="center"/>
    </xf>
    <xf numFmtId="166" fontId="25" fillId="4" borderId="0" xfId="1" applyNumberFormat="1" applyFont="1" applyFill="1" applyAlignment="1">
      <alignment horizontal="center"/>
    </xf>
    <xf numFmtId="0" fontId="62" fillId="13" borderId="0" xfId="1" applyFont="1" applyFill="1" applyAlignment="1">
      <alignment horizontal="center"/>
    </xf>
    <xf numFmtId="0" fontId="25" fillId="14" borderId="49" xfId="1" applyFont="1" applyFill="1" applyBorder="1" applyAlignment="1">
      <alignment horizontal="center"/>
    </xf>
    <xf numFmtId="0" fontId="25" fillId="14" borderId="0" xfId="1" applyFont="1" applyFill="1" applyAlignment="1">
      <alignment horizontal="center"/>
    </xf>
    <xf numFmtId="0" fontId="25" fillId="14" borderId="9" xfId="1" applyFont="1" applyFill="1" applyBorder="1" applyAlignment="1">
      <alignment horizontal="center"/>
    </xf>
    <xf numFmtId="166" fontId="25" fillId="0" borderId="0" xfId="1" applyNumberFormat="1" applyFont="1" applyAlignment="1">
      <alignment horizontal="center"/>
    </xf>
    <xf numFmtId="0" fontId="26" fillId="0" borderId="0" xfId="1" applyFont="1" applyAlignment="1">
      <alignment horizontal="center"/>
    </xf>
    <xf numFmtId="166" fontId="26" fillId="0" borderId="0" xfId="1" applyNumberFormat="1" applyFont="1" applyAlignment="1">
      <alignment horizontal="center"/>
    </xf>
    <xf numFmtId="0" fontId="29" fillId="14" borderId="49" xfId="1" applyFont="1" applyFill="1" applyBorder="1" applyAlignment="1">
      <alignment horizontal="center"/>
    </xf>
    <xf numFmtId="0" fontId="29" fillId="14" borderId="0" xfId="1" applyFont="1" applyFill="1" applyAlignment="1">
      <alignment horizontal="center"/>
    </xf>
    <xf numFmtId="0" fontId="29" fillId="14" borderId="9" xfId="1" applyFont="1" applyFill="1" applyBorder="1" applyAlignment="1">
      <alignment horizontal="center"/>
    </xf>
    <xf numFmtId="166" fontId="62" fillId="13" borderId="0" xfId="1" applyNumberFormat="1" applyFont="1" applyFill="1" applyAlignment="1">
      <alignment horizontal="center"/>
    </xf>
    <xf numFmtId="166" fontId="25" fillId="14" borderId="49" xfId="1" applyNumberFormat="1" applyFont="1" applyFill="1" applyBorder="1" applyAlignment="1">
      <alignment horizontal="center"/>
    </xf>
    <xf numFmtId="166" fontId="25" fillId="14" borderId="0" xfId="1" applyNumberFormat="1" applyFont="1" applyFill="1" applyAlignment="1">
      <alignment horizontal="center"/>
    </xf>
    <xf numFmtId="166" fontId="25" fillId="14" borderId="9" xfId="1" applyNumberFormat="1" applyFont="1" applyFill="1" applyBorder="1" applyAlignment="1">
      <alignment horizontal="center"/>
    </xf>
    <xf numFmtId="166" fontId="25" fillId="6" borderId="0" xfId="1" applyNumberFormat="1" applyFont="1" applyFill="1" applyAlignment="1">
      <alignment horizontal="center"/>
    </xf>
    <xf numFmtId="166" fontId="63" fillId="13" borderId="0" xfId="1" applyNumberFormat="1" applyFont="1" applyFill="1" applyAlignment="1">
      <alignment horizontal="center"/>
    </xf>
    <xf numFmtId="166" fontId="26" fillId="14" borderId="49" xfId="1" applyNumberFormat="1" applyFont="1" applyFill="1" applyBorder="1" applyAlignment="1">
      <alignment horizontal="center"/>
    </xf>
    <xf numFmtId="166" fontId="26" fillId="4" borderId="56" xfId="1" applyNumberFormat="1" applyFont="1" applyFill="1" applyBorder="1" applyAlignment="1">
      <alignment horizontal="center"/>
    </xf>
    <xf numFmtId="166" fontId="26" fillId="14" borderId="0" xfId="1" applyNumberFormat="1" applyFont="1" applyFill="1" applyAlignment="1">
      <alignment horizontal="center"/>
    </xf>
    <xf numFmtId="166" fontId="26" fillId="14" borderId="9" xfId="1" applyNumberFormat="1" applyFont="1" applyFill="1" applyBorder="1" applyAlignment="1">
      <alignment horizontal="center"/>
    </xf>
    <xf numFmtId="166" fontId="25" fillId="0" borderId="84" xfId="1" applyNumberFormat="1" applyFont="1" applyBorder="1" applyAlignment="1">
      <alignment horizontal="center"/>
    </xf>
    <xf numFmtId="165" fontId="62" fillId="13" borderId="0" xfId="1" applyNumberFormat="1" applyFont="1" applyFill="1" applyAlignment="1">
      <alignment horizontal="center"/>
    </xf>
    <xf numFmtId="165" fontId="25" fillId="14" borderId="49" xfId="1" applyNumberFormat="1" applyFont="1" applyFill="1" applyBorder="1" applyAlignment="1">
      <alignment horizontal="center"/>
    </xf>
    <xf numFmtId="165" fontId="25" fillId="4" borderId="0" xfId="1" applyNumberFormat="1" applyFont="1" applyFill="1" applyAlignment="1">
      <alignment horizontal="center"/>
    </xf>
    <xf numFmtId="165" fontId="25" fillId="14" borderId="0" xfId="1" applyNumberFormat="1" applyFont="1" applyFill="1" applyAlignment="1">
      <alignment horizontal="center"/>
    </xf>
    <xf numFmtId="165" fontId="25" fillId="14" borderId="9" xfId="1" applyNumberFormat="1" applyFont="1" applyFill="1" applyBorder="1" applyAlignment="1">
      <alignment horizontal="center"/>
    </xf>
    <xf numFmtId="165" fontId="25" fillId="0" borderId="84" xfId="1" applyNumberFormat="1" applyFont="1" applyBorder="1" applyAlignment="1">
      <alignment horizontal="center"/>
    </xf>
    <xf numFmtId="165" fontId="62" fillId="0" borderId="0" xfId="1" applyNumberFormat="1" applyFont="1" applyAlignment="1">
      <alignment horizontal="center"/>
    </xf>
    <xf numFmtId="165" fontId="25" fillId="0" borderId="49" xfId="1" applyNumberFormat="1" applyFont="1" applyBorder="1" applyAlignment="1">
      <alignment horizontal="center"/>
    </xf>
    <xf numFmtId="165" fontId="25" fillId="0" borderId="0" xfId="1" applyNumberFormat="1" applyFont="1" applyAlignment="1">
      <alignment horizontal="center"/>
    </xf>
    <xf numFmtId="165" fontId="25" fillId="0" borderId="9" xfId="1" applyNumberFormat="1" applyFont="1" applyBorder="1" applyAlignment="1">
      <alignment horizontal="center"/>
    </xf>
    <xf numFmtId="166" fontId="63" fillId="0" borderId="0" xfId="1" applyNumberFormat="1" applyFont="1" applyAlignment="1">
      <alignment horizontal="center"/>
    </xf>
    <xf numFmtId="166" fontId="26" fillId="0" borderId="49" xfId="1" applyNumberFormat="1" applyFont="1" applyBorder="1" applyAlignment="1">
      <alignment horizontal="center"/>
    </xf>
    <xf numFmtId="166" fontId="26" fillId="0" borderId="9" xfId="1" applyNumberFormat="1" applyFont="1" applyBorder="1" applyAlignment="1">
      <alignment horizontal="center"/>
    </xf>
    <xf numFmtId="0" fontId="61" fillId="13" borderId="25" xfId="1" applyFont="1" applyFill="1" applyBorder="1" applyAlignment="1">
      <alignment horizontal="center" vertical="center"/>
    </xf>
    <xf numFmtId="0" fontId="25" fillId="14" borderId="65" xfId="1" applyFont="1" applyFill="1" applyBorder="1" applyAlignment="1">
      <alignment horizontal="center" vertical="center"/>
    </xf>
    <xf numFmtId="0" fontId="23" fillId="14" borderId="64" xfId="1" applyFont="1" applyFill="1" applyBorder="1" applyAlignment="1">
      <alignment horizontal="center" vertical="center"/>
    </xf>
    <xf numFmtId="0" fontId="25" fillId="14" borderId="66" xfId="1" applyFont="1" applyFill="1" applyBorder="1" applyAlignment="1">
      <alignment horizontal="center" vertical="center"/>
    </xf>
    <xf numFmtId="0" fontId="25" fillId="14" borderId="67" xfId="1" applyFont="1" applyFill="1" applyBorder="1" applyAlignment="1">
      <alignment horizontal="center" vertical="center"/>
    </xf>
    <xf numFmtId="0" fontId="61" fillId="13" borderId="86" xfId="1" applyFont="1" applyFill="1" applyBorder="1" applyAlignment="1">
      <alignment horizontal="center" vertical="center"/>
    </xf>
    <xf numFmtId="166" fontId="63" fillId="13" borderId="83" xfId="1" applyNumberFormat="1" applyFont="1" applyFill="1" applyBorder="1" applyAlignment="1">
      <alignment horizontal="center" vertical="center"/>
    </xf>
    <xf numFmtId="166" fontId="28" fillId="14" borderId="53" xfId="1" applyNumberFormat="1" applyFont="1" applyFill="1" applyBorder="1" applyAlignment="1">
      <alignment horizontal="center" vertical="center"/>
    </xf>
    <xf numFmtId="166" fontId="28" fillId="4" borderId="56" xfId="1" applyNumberFormat="1" applyFont="1" applyFill="1" applyBorder="1" applyAlignment="1">
      <alignment horizontal="center" vertical="center"/>
    </xf>
    <xf numFmtId="166" fontId="28" fillId="14" borderId="36" xfId="1" applyNumberFormat="1" applyFont="1" applyFill="1" applyBorder="1" applyAlignment="1">
      <alignment horizontal="center" vertical="center"/>
    </xf>
    <xf numFmtId="166" fontId="28" fillId="14" borderId="28" xfId="1" applyNumberFormat="1" applyFont="1" applyFill="1" applyBorder="1" applyAlignment="1">
      <alignment horizontal="center" vertical="center"/>
    </xf>
    <xf numFmtId="166" fontId="28" fillId="14" borderId="29" xfId="1" applyNumberFormat="1" applyFont="1" applyFill="1" applyBorder="1" applyAlignment="1">
      <alignment horizontal="center" vertical="center"/>
    </xf>
    <xf numFmtId="166" fontId="26" fillId="0" borderId="84" xfId="1" applyNumberFormat="1" applyFont="1" applyBorder="1" applyAlignment="1">
      <alignment horizontal="center" vertical="center"/>
    </xf>
    <xf numFmtId="0" fontId="21" fillId="13" borderId="0" xfId="1" applyFont="1" applyFill="1"/>
    <xf numFmtId="0" fontId="21" fillId="14" borderId="0" xfId="1" applyFont="1" applyFill="1"/>
    <xf numFmtId="0" fontId="20" fillId="0" borderId="0" xfId="1" applyFont="1"/>
    <xf numFmtId="0" fontId="21" fillId="0" borderId="0" xfId="1" applyFont="1" applyAlignment="1">
      <alignment horizontal="center"/>
    </xf>
    <xf numFmtId="0" fontId="23" fillId="0" borderId="0" xfId="1" applyFont="1"/>
    <xf numFmtId="173" fontId="21" fillId="0" borderId="27" xfId="0" applyNumberFormat="1" applyFont="1" applyBorder="1" applyAlignment="1" applyProtection="1">
      <alignment horizontal="center" vertical="center"/>
      <protection locked="0"/>
    </xf>
    <xf numFmtId="173" fontId="21" fillId="0" borderId="11" xfId="0" applyNumberFormat="1" applyFont="1" applyBorder="1" applyAlignment="1" applyProtection="1">
      <alignment horizontal="center" vertical="center"/>
      <protection locked="0"/>
    </xf>
    <xf numFmtId="0" fontId="18" fillId="0" borderId="0" xfId="4" applyAlignment="1" applyProtection="1"/>
    <xf numFmtId="0" fontId="64" fillId="0" borderId="0" xfId="4" applyFont="1" applyAlignment="1" applyProtection="1">
      <alignment horizontal="left" vertical="center"/>
    </xf>
    <xf numFmtId="0" fontId="25" fillId="0" borderId="84" xfId="1" applyFont="1" applyBorder="1" applyAlignment="1">
      <alignment horizontal="center" vertical="center"/>
    </xf>
    <xf numFmtId="0" fontId="21" fillId="0" borderId="83" xfId="0" applyFont="1" applyBorder="1" applyAlignment="1">
      <alignment horizontal="center" vertical="center"/>
    </xf>
    <xf numFmtId="0" fontId="23" fillId="0" borderId="75" xfId="7" applyFont="1" applyBorder="1" applyAlignment="1">
      <alignment horizontal="center" textRotation="90"/>
    </xf>
    <xf numFmtId="0" fontId="23" fillId="0" borderId="70" xfId="7" applyFont="1" applyBorder="1" applyAlignment="1">
      <alignment horizontal="center" textRotation="90"/>
    </xf>
    <xf numFmtId="0" fontId="23" fillId="0" borderId="81" xfId="7" applyFont="1" applyBorder="1" applyAlignment="1">
      <alignment horizontal="center" textRotation="90"/>
    </xf>
    <xf numFmtId="0" fontId="23" fillId="0" borderId="69" xfId="7" applyFont="1" applyBorder="1" applyAlignment="1">
      <alignment horizontal="center" textRotation="90" wrapText="1"/>
    </xf>
    <xf numFmtId="0" fontId="23" fillId="0" borderId="70" xfId="7" applyFont="1" applyBorder="1" applyAlignment="1">
      <alignment horizontal="center" textRotation="90" wrapText="1"/>
    </xf>
    <xf numFmtId="0" fontId="23" fillId="0" borderId="69" xfId="7" applyFont="1" applyBorder="1" applyAlignment="1">
      <alignment horizontal="center" textRotation="90"/>
    </xf>
    <xf numFmtId="0" fontId="23" fillId="0" borderId="81" xfId="7" applyFont="1" applyBorder="1" applyAlignment="1">
      <alignment horizontal="center" textRotation="90" wrapText="1"/>
    </xf>
    <xf numFmtId="0" fontId="35" fillId="0" borderId="80" xfId="7" applyFont="1" applyBorder="1" applyAlignment="1">
      <alignment horizontal="center" textRotation="90" wrapText="1"/>
    </xf>
    <xf numFmtId="0" fontId="35" fillId="0" borderId="70" xfId="7" applyFont="1" applyBorder="1" applyAlignment="1">
      <alignment horizontal="center" textRotation="90" wrapText="1"/>
    </xf>
    <xf numFmtId="0" fontId="35" fillId="0" borderId="81" xfId="7" applyFont="1" applyBorder="1" applyAlignment="1">
      <alignment horizontal="center" textRotation="90" wrapText="1"/>
    </xf>
    <xf numFmtId="0" fontId="0" fillId="0" borderId="69" xfId="0" applyBorder="1"/>
    <xf numFmtId="0" fontId="0" fillId="0" borderId="81" xfId="0" applyBorder="1"/>
    <xf numFmtId="0" fontId="21" fillId="0" borderId="83" xfId="7" applyFont="1" applyBorder="1" applyAlignment="1">
      <alignment horizontal="center" vertical="center"/>
    </xf>
    <xf numFmtId="0" fontId="23" fillId="0" borderId="75" xfId="7" applyFont="1" applyBorder="1" applyAlignment="1">
      <alignment horizontal="center" textRotation="90" wrapText="1"/>
    </xf>
    <xf numFmtId="0" fontId="29" fillId="14" borderId="78" xfId="1" applyFont="1" applyFill="1" applyBorder="1" applyAlignment="1">
      <alignment horizontal="center"/>
    </xf>
    <xf numFmtId="0" fontId="25" fillId="0" borderId="8" xfId="0" applyFont="1" applyBorder="1" applyAlignment="1">
      <alignment horizontal="center" vertical="center"/>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3" fontId="21" fillId="0" borderId="27" xfId="0" applyNumberFormat="1" applyFont="1" applyBorder="1" applyAlignment="1">
      <alignment horizontal="center" vertical="center" wrapText="1"/>
    </xf>
    <xf numFmtId="0" fontId="21" fillId="0" borderId="34" xfId="0" applyFont="1" applyBorder="1" applyAlignment="1">
      <alignment horizontal="center" vertical="center" wrapText="1"/>
    </xf>
    <xf numFmtId="0" fontId="21" fillId="0" borderId="27" xfId="0" applyFont="1" applyBorder="1" applyAlignment="1">
      <alignment horizontal="center" vertical="center"/>
    </xf>
    <xf numFmtId="3" fontId="21" fillId="0" borderId="34"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3" fillId="0" borderId="35" xfId="0" applyFont="1" applyBorder="1" applyAlignment="1">
      <alignment horizontal="center" vertical="center"/>
    </xf>
    <xf numFmtId="3" fontId="30" fillId="0" borderId="27" xfId="0" applyNumberFormat="1" applyFont="1" applyBorder="1" applyAlignment="1">
      <alignment horizontal="center" vertical="center" wrapText="1"/>
    </xf>
    <xf numFmtId="0" fontId="23" fillId="0" borderId="27" xfId="0" applyFont="1" applyBorder="1" applyAlignment="1">
      <alignment horizontal="center" vertical="center"/>
    </xf>
    <xf numFmtId="0" fontId="23" fillId="0" borderId="27" xfId="0" applyFont="1" applyBorder="1" applyAlignment="1">
      <alignment horizontal="center" vertical="center" wrapText="1"/>
    </xf>
    <xf numFmtId="0" fontId="21" fillId="0" borderId="0" xfId="0" applyFont="1" applyAlignment="1">
      <alignment horizontal="center" vertical="center" wrapText="1"/>
    </xf>
    <xf numFmtId="0" fontId="23" fillId="0" borderId="23" xfId="0" applyFont="1" applyBorder="1" applyAlignment="1">
      <alignment horizontal="center" vertical="center"/>
    </xf>
    <xf numFmtId="0" fontId="23" fillId="0" borderId="23" xfId="0" applyFont="1" applyBorder="1" applyAlignment="1">
      <alignment horizontal="center" vertical="center" wrapText="1"/>
    </xf>
    <xf numFmtId="0" fontId="18" fillId="0" borderId="81" xfId="4" applyBorder="1" applyAlignment="1" applyProtection="1">
      <alignment vertical="center"/>
    </xf>
    <xf numFmtId="0" fontId="18" fillId="0" borderId="11" xfId="4" applyBorder="1" applyAlignment="1" applyProtection="1">
      <alignment vertical="center"/>
    </xf>
    <xf numFmtId="0" fontId="23" fillId="0" borderId="27" xfId="0" applyFont="1" applyBorder="1" applyAlignment="1">
      <alignment horizontal="center" vertical="center"/>
    </xf>
    <xf numFmtId="0" fontId="23" fillId="0" borderId="27" xfId="0" applyFont="1" applyBorder="1" applyAlignment="1">
      <alignment horizontal="center" vertical="center" wrapText="1"/>
    </xf>
    <xf numFmtId="0" fontId="40" fillId="0" borderId="20" xfId="7" applyFont="1" applyBorder="1" applyAlignment="1">
      <alignment horizontal="center" vertical="center" wrapText="1"/>
    </xf>
    <xf numFmtId="0" fontId="40" fillId="0" borderId="14" xfId="7" applyFont="1" applyBorder="1" applyAlignment="1">
      <alignment horizontal="center" vertical="center" wrapText="1"/>
    </xf>
    <xf numFmtId="0" fontId="40" fillId="0" borderId="21" xfId="7" applyFont="1" applyBorder="1" applyAlignment="1">
      <alignment horizontal="center" vertical="center" wrapText="1"/>
    </xf>
    <xf numFmtId="0" fontId="47" fillId="0" borderId="20" xfId="7" applyFont="1" applyBorder="1" applyAlignment="1">
      <alignment horizontal="center" vertical="center"/>
    </xf>
    <xf numFmtId="0" fontId="47" fillId="0" borderId="14" xfId="7" applyFont="1" applyBorder="1" applyAlignment="1">
      <alignment horizontal="center" vertical="center"/>
    </xf>
    <xf numFmtId="0" fontId="47" fillId="0" borderId="21" xfId="7" applyFont="1" applyBorder="1" applyAlignment="1">
      <alignment horizontal="center" vertical="center"/>
    </xf>
    <xf numFmtId="0" fontId="30" fillId="0" borderId="52" xfId="7" applyFont="1" applyBorder="1" applyAlignment="1">
      <alignment horizontal="center" vertical="center"/>
    </xf>
    <xf numFmtId="0" fontId="30" fillId="0" borderId="83" xfId="7" applyFont="1" applyBorder="1" applyAlignment="1">
      <alignment horizontal="center" vertical="center"/>
    </xf>
    <xf numFmtId="0" fontId="30" fillId="0" borderId="51" xfId="7" applyFont="1" applyBorder="1" applyAlignment="1">
      <alignment horizontal="center" vertical="center"/>
    </xf>
    <xf numFmtId="49" fontId="20" fillId="0" borderId="20" xfId="7" applyNumberFormat="1" applyFont="1" applyBorder="1" applyAlignment="1">
      <alignment horizontal="center" vertical="center"/>
    </xf>
    <xf numFmtId="49" fontId="20" fillId="0" borderId="21" xfId="7" applyNumberFormat="1" applyFont="1" applyBorder="1" applyAlignment="1">
      <alignment horizontal="center" vertical="center"/>
    </xf>
    <xf numFmtId="0" fontId="21" fillId="0" borderId="73" xfId="7" applyFont="1" applyBorder="1" applyAlignment="1">
      <alignment horizontal="center" vertical="center" wrapText="1"/>
    </xf>
    <xf numFmtId="0" fontId="21" fillId="0" borderId="78" xfId="7" applyFont="1" applyBorder="1" applyAlignment="1">
      <alignment horizontal="center" vertical="center" wrapText="1"/>
    </xf>
    <xf numFmtId="0" fontId="21" fillId="0" borderId="79" xfId="7" applyFont="1" applyBorder="1" applyAlignment="1">
      <alignment horizontal="center" vertical="center" wrapText="1"/>
    </xf>
    <xf numFmtId="0" fontId="21" fillId="0" borderId="16" xfId="7" applyFont="1" applyBorder="1" applyAlignment="1">
      <alignment horizontal="center" vertical="center" wrapText="1"/>
    </xf>
    <xf numFmtId="0" fontId="21" fillId="0" borderId="0" xfId="7" applyFont="1" applyAlignment="1">
      <alignment horizontal="center" vertical="center" wrapText="1"/>
    </xf>
    <xf numFmtId="0" fontId="21" fillId="0" borderId="9" xfId="7" applyFont="1" applyBorder="1" applyAlignment="1">
      <alignment horizontal="center" vertical="center" wrapText="1"/>
    </xf>
    <xf numFmtId="0" fontId="21" fillId="0" borderId="3" xfId="7" applyFont="1" applyBorder="1" applyAlignment="1">
      <alignment horizontal="center" vertical="center" wrapText="1"/>
    </xf>
    <xf numFmtId="0" fontId="21" fillId="0" borderId="6" xfId="7" applyFont="1" applyBorder="1" applyAlignment="1">
      <alignment horizontal="center" vertical="center" wrapText="1"/>
    </xf>
    <xf numFmtId="0" fontId="21" fillId="0" borderId="62" xfId="7" applyFont="1" applyBorder="1" applyAlignment="1">
      <alignment horizontal="center" vertical="center" wrapText="1"/>
    </xf>
    <xf numFmtId="0" fontId="21" fillId="0" borderId="27" xfId="7" applyFont="1" applyBorder="1" applyAlignment="1">
      <alignment horizontal="center" vertical="center" wrapText="1"/>
    </xf>
    <xf numFmtId="0" fontId="30" fillId="0" borderId="68" xfId="7" applyFont="1" applyBorder="1" applyAlignment="1">
      <alignment horizontal="center" vertical="center"/>
    </xf>
    <xf numFmtId="0" fontId="30" fillId="0" borderId="78" xfId="7" applyFont="1" applyBorder="1" applyAlignment="1">
      <alignment horizontal="center" vertical="center"/>
    </xf>
    <xf numFmtId="0" fontId="30" fillId="0" borderId="79" xfId="7" applyFont="1" applyBorder="1" applyAlignment="1">
      <alignment horizontal="center" vertical="center"/>
    </xf>
    <xf numFmtId="0" fontId="21" fillId="0" borderId="40" xfId="7" applyFont="1" applyBorder="1" applyAlignment="1">
      <alignment horizontal="center" vertical="center" textRotation="90"/>
    </xf>
    <xf numFmtId="0" fontId="21" fillId="0" borderId="18" xfId="7" applyFont="1" applyBorder="1" applyAlignment="1">
      <alignment horizontal="center" vertical="center" textRotation="90"/>
    </xf>
    <xf numFmtId="0" fontId="21" fillId="0" borderId="12" xfId="7" applyFont="1" applyBorder="1" applyAlignment="1">
      <alignment horizontal="center" vertical="center" textRotation="90"/>
    </xf>
    <xf numFmtId="0" fontId="21" fillId="0" borderId="33" xfId="7" applyFont="1" applyBorder="1" applyAlignment="1">
      <alignment horizontal="center" vertical="center" textRotation="90"/>
    </xf>
    <xf numFmtId="0" fontId="21" fillId="0" borderId="19" xfId="7" applyFont="1" applyBorder="1" applyAlignment="1">
      <alignment horizontal="center" vertical="center" textRotation="90"/>
    </xf>
    <xf numFmtId="0" fontId="21" fillId="0" borderId="8" xfId="7" applyFont="1" applyBorder="1" applyAlignment="1">
      <alignment horizontal="center" vertical="center" textRotation="90"/>
    </xf>
    <xf numFmtId="0" fontId="21" fillId="0" borderId="37" xfId="7" applyFont="1" applyBorder="1" applyAlignment="1">
      <alignment horizontal="center" vertical="center" textRotation="90" wrapText="1"/>
    </xf>
    <xf numFmtId="0" fontId="21" fillId="0" borderId="13" xfId="7" applyFont="1" applyBorder="1" applyAlignment="1">
      <alignment horizontal="center" vertical="center" textRotation="90" wrapText="1"/>
    </xf>
    <xf numFmtId="0" fontId="21" fillId="0" borderId="7" xfId="7" applyFont="1" applyBorder="1" applyAlignment="1">
      <alignment horizontal="center" vertical="center" textRotation="90" wrapText="1"/>
    </xf>
    <xf numFmtId="0" fontId="21" fillId="0" borderId="33" xfId="7" applyFont="1" applyBorder="1" applyAlignment="1">
      <alignment horizontal="center" vertical="center" textRotation="90" wrapText="1"/>
    </xf>
    <xf numFmtId="0" fontId="21" fillId="0" borderId="19" xfId="7" applyFont="1" applyBorder="1" applyAlignment="1">
      <alignment horizontal="center" vertical="center" textRotation="90" wrapText="1"/>
    </xf>
    <xf numFmtId="0" fontId="21" fillId="0" borderId="8" xfId="7" applyFont="1" applyBorder="1" applyAlignment="1">
      <alignment horizontal="center" vertical="center" textRotation="90" wrapText="1"/>
    </xf>
    <xf numFmtId="0" fontId="21" fillId="0" borderId="42" xfId="7" applyFont="1" applyBorder="1" applyAlignment="1">
      <alignment horizontal="center" vertical="center" textRotation="90" wrapText="1"/>
    </xf>
    <xf numFmtId="0" fontId="21" fillId="0" borderId="38" xfId="7" applyFont="1" applyBorder="1" applyAlignment="1">
      <alignment horizontal="center" vertical="center" textRotation="90" wrapText="1"/>
    </xf>
    <xf numFmtId="0" fontId="21" fillId="0" borderId="39" xfId="7" applyFont="1" applyBorder="1" applyAlignment="1">
      <alignment horizontal="center" vertical="center" textRotation="90" wrapText="1"/>
    </xf>
    <xf numFmtId="0" fontId="21" fillId="0" borderId="72" xfId="7" applyFont="1" applyBorder="1" applyAlignment="1">
      <alignment horizontal="center" vertical="center" textRotation="90"/>
    </xf>
    <xf numFmtId="0" fontId="21" fillId="0" borderId="71" xfId="7" applyFont="1" applyBorder="1" applyAlignment="1">
      <alignment horizontal="center" vertical="center" textRotation="90" wrapText="1"/>
    </xf>
    <xf numFmtId="0" fontId="21" fillId="0" borderId="72" xfId="7" applyFont="1" applyBorder="1" applyAlignment="1">
      <alignment horizontal="center" vertical="center" textRotation="90" wrapText="1"/>
    </xf>
    <xf numFmtId="0" fontId="21" fillId="0" borderId="82" xfId="7" applyFont="1" applyBorder="1" applyAlignment="1">
      <alignment horizontal="center" vertical="center" textRotation="90" wrapText="1"/>
    </xf>
    <xf numFmtId="0" fontId="21" fillId="0" borderId="74" xfId="7" applyFont="1" applyBorder="1" applyAlignment="1">
      <alignment horizontal="center" vertical="center" textRotation="90"/>
    </xf>
    <xf numFmtId="0" fontId="21" fillId="0" borderId="74" xfId="7" applyFont="1" applyBorder="1" applyAlignment="1">
      <alignment horizontal="center" vertical="center" textRotation="90" wrapText="1"/>
    </xf>
    <xf numFmtId="0" fontId="21" fillId="0" borderId="18" xfId="7" applyFont="1" applyBorder="1" applyAlignment="1">
      <alignment horizontal="center" vertical="center" textRotation="90" wrapText="1"/>
    </xf>
    <xf numFmtId="0" fontId="21" fillId="0" borderId="12" xfId="7" applyFont="1" applyBorder="1" applyAlignment="1">
      <alignment horizontal="center" vertical="center" textRotation="90" wrapText="1"/>
    </xf>
    <xf numFmtId="0" fontId="40" fillId="11" borderId="52" xfId="7" applyFont="1" applyFill="1" applyBorder="1" applyAlignment="1">
      <alignment horizontal="center" vertical="center"/>
    </xf>
    <xf numFmtId="0" fontId="40" fillId="11" borderId="83" xfId="7" applyFont="1" applyFill="1" applyBorder="1" applyAlignment="1">
      <alignment horizontal="center" vertical="center"/>
    </xf>
    <xf numFmtId="0" fontId="40" fillId="11" borderId="51" xfId="7" applyFont="1" applyFill="1" applyBorder="1" applyAlignment="1">
      <alignment horizontal="center" vertical="center"/>
    </xf>
    <xf numFmtId="0" fontId="21" fillId="0" borderId="74" xfId="0" applyFont="1" applyBorder="1" applyAlignment="1">
      <alignment horizontal="center" vertical="center" textRotation="90"/>
    </xf>
    <xf numFmtId="0" fontId="21" fillId="0" borderId="18"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82" xfId="7" applyFont="1" applyBorder="1" applyAlignment="1">
      <alignment horizontal="center" vertical="center" textRotation="90"/>
    </xf>
    <xf numFmtId="0" fontId="21" fillId="0" borderId="38" xfId="7" applyFont="1" applyBorder="1" applyAlignment="1">
      <alignment horizontal="center" vertical="center" textRotation="90"/>
    </xf>
    <xf numFmtId="0" fontId="21" fillId="0" borderId="39" xfId="7" applyFont="1" applyBorder="1" applyAlignment="1">
      <alignment horizontal="center" vertical="center" textRotation="90"/>
    </xf>
    <xf numFmtId="3" fontId="21" fillId="0" borderId="27"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3" fillId="0" borderId="35" xfId="0" applyFont="1" applyBorder="1" applyAlignment="1">
      <alignment horizontal="center" vertical="center"/>
    </xf>
    <xf numFmtId="3" fontId="41" fillId="0" borderId="34" xfId="0" applyNumberFormat="1" applyFont="1" applyBorder="1" applyAlignment="1">
      <alignment horizontal="center" vertical="center"/>
    </xf>
    <xf numFmtId="3" fontId="41" fillId="0" borderId="27" xfId="0" applyNumberFormat="1" applyFont="1" applyBorder="1" applyAlignment="1">
      <alignment horizontal="center" vertical="center"/>
    </xf>
    <xf numFmtId="3" fontId="41" fillId="0" borderId="35" xfId="0" applyNumberFormat="1" applyFont="1" applyBorder="1" applyAlignment="1">
      <alignment horizontal="center" vertical="center"/>
    </xf>
    <xf numFmtId="3" fontId="21" fillId="0" borderId="34" xfId="0" applyNumberFormat="1" applyFont="1" applyBorder="1" applyAlignment="1">
      <alignment horizontal="center" vertical="center" wrapText="1"/>
    </xf>
    <xf numFmtId="3" fontId="30" fillId="0" borderId="27" xfId="0" applyNumberFormat="1" applyFont="1" applyBorder="1" applyAlignment="1">
      <alignment horizontal="center" vertical="center" wrapText="1"/>
    </xf>
    <xf numFmtId="0" fontId="41" fillId="0" borderId="27" xfId="0" applyFont="1" applyBorder="1" applyAlignment="1">
      <alignment horizontal="center" vertical="center" wrapText="1"/>
    </xf>
    <xf numFmtId="3" fontId="21" fillId="0" borderId="33" xfId="0" applyNumberFormat="1" applyFont="1" applyBorder="1" applyAlignment="1">
      <alignment horizontal="center" vertical="center" wrapText="1"/>
    </xf>
    <xf numFmtId="3" fontId="21" fillId="0" borderId="19"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2" fontId="21" fillId="0" borderId="27" xfId="0" applyNumberFormat="1" applyFont="1" applyBorder="1" applyAlignment="1">
      <alignment horizontal="center" vertical="center" wrapText="1"/>
    </xf>
    <xf numFmtId="2" fontId="21" fillId="0" borderId="35" xfId="0" applyNumberFormat="1" applyFont="1" applyBorder="1" applyAlignment="1">
      <alignment horizontal="center" vertical="center" wrapText="1"/>
    </xf>
    <xf numFmtId="2" fontId="30" fillId="0" borderId="27" xfId="0" applyNumberFormat="1" applyFont="1" applyBorder="1" applyAlignment="1">
      <alignment horizontal="center" vertical="center" wrapText="1"/>
    </xf>
    <xf numFmtId="3" fontId="41" fillId="8" borderId="27" xfId="0" applyNumberFormat="1" applyFont="1" applyFill="1" applyBorder="1" applyAlignment="1">
      <alignment horizontal="center" vertical="center"/>
    </xf>
    <xf numFmtId="3" fontId="41" fillId="8" borderId="34" xfId="0" applyNumberFormat="1" applyFont="1" applyFill="1" applyBorder="1" applyAlignment="1">
      <alignment horizontal="center" vertical="center"/>
    </xf>
    <xf numFmtId="3" fontId="21" fillId="0" borderId="35" xfId="0" applyNumberFormat="1" applyFont="1" applyBorder="1" applyAlignment="1">
      <alignment horizontal="center" vertical="center" wrapText="1"/>
    </xf>
    <xf numFmtId="3" fontId="21" fillId="0" borderId="26" xfId="0" applyNumberFormat="1" applyFont="1" applyBorder="1" applyAlignment="1">
      <alignment horizontal="center" vertical="center" wrapText="1"/>
    </xf>
    <xf numFmtId="3" fontId="21" fillId="0" borderId="46" xfId="0" applyNumberFormat="1" applyFont="1" applyBorder="1" applyAlignment="1">
      <alignment horizontal="center" vertical="center" wrapText="1"/>
    </xf>
    <xf numFmtId="3" fontId="21" fillId="0" borderId="37"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21" fillId="0" borderId="27" xfId="0" applyFont="1" applyBorder="1" applyAlignment="1">
      <alignment horizontal="center" vertical="center"/>
    </xf>
    <xf numFmtId="0" fontId="21" fillId="0" borderId="27" xfId="0" applyFont="1" applyBorder="1"/>
    <xf numFmtId="0" fontId="19" fillId="10" borderId="27" xfId="0" applyFont="1" applyFill="1" applyBorder="1" applyAlignment="1">
      <alignment horizontal="center" vertical="center"/>
    </xf>
    <xf numFmtId="0" fontId="19" fillId="10" borderId="35" xfId="0" applyFont="1" applyFill="1" applyBorder="1" applyAlignment="1">
      <alignment horizontal="center" vertical="center"/>
    </xf>
    <xf numFmtId="0" fontId="20" fillId="0" borderId="27" xfId="0" applyFont="1" applyBorder="1" applyAlignment="1">
      <alignment horizontal="center" vertical="center"/>
    </xf>
    <xf numFmtId="0" fontId="20" fillId="0" borderId="35"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1" xfId="0" applyFont="1" applyBorder="1" applyAlignment="1">
      <alignment horizontal="center" vertical="center"/>
    </xf>
    <xf numFmtId="0" fontId="23" fillId="5" borderId="27" xfId="0" applyFont="1" applyFill="1" applyBorder="1" applyAlignment="1">
      <alignment horizontal="center" vertical="center" wrapText="1"/>
    </xf>
    <xf numFmtId="0" fontId="23" fillId="5" borderId="27" xfId="0" applyFont="1" applyFill="1" applyBorder="1" applyAlignment="1">
      <alignment horizontal="center" vertical="center"/>
    </xf>
    <xf numFmtId="0" fontId="21" fillId="0" borderId="0" xfId="0" applyFont="1" applyAlignment="1">
      <alignment horizontal="center" vertical="center" textRotation="90" wrapText="1"/>
    </xf>
    <xf numFmtId="0" fontId="21" fillId="0" borderId="6" xfId="0" applyFont="1" applyBorder="1" applyAlignment="1">
      <alignment horizontal="center" vertical="center" textRotation="90" wrapText="1"/>
    </xf>
    <xf numFmtId="0" fontId="21" fillId="0" borderId="0" xfId="0" applyFont="1" applyAlignment="1">
      <alignment horizontal="left" textRotation="90" wrapText="1"/>
    </xf>
    <xf numFmtId="0" fontId="21" fillId="0" borderId="6" xfId="0" applyFont="1" applyBorder="1" applyAlignment="1">
      <alignment horizontal="left" textRotation="90" wrapText="1"/>
    </xf>
    <xf numFmtId="0" fontId="20" fillId="0" borderId="26" xfId="0" applyFont="1" applyBorder="1" applyAlignment="1">
      <alignment horizontal="center" vertical="center"/>
    </xf>
    <xf numFmtId="0" fontId="52" fillId="11" borderId="83" xfId="0" applyFont="1" applyFill="1" applyBorder="1"/>
    <xf numFmtId="0" fontId="52" fillId="11" borderId="51" xfId="0" applyFont="1" applyFill="1" applyBorder="1"/>
    <xf numFmtId="0" fontId="40" fillId="11" borderId="68" xfId="7" applyFont="1" applyFill="1" applyBorder="1" applyAlignment="1">
      <alignment horizontal="center" vertical="center"/>
    </xf>
    <xf numFmtId="0" fontId="40" fillId="11" borderId="78" xfId="7" applyFont="1" applyFill="1" applyBorder="1" applyAlignment="1">
      <alignment horizontal="center" vertical="center"/>
    </xf>
    <xf numFmtId="0" fontId="40" fillId="11" borderId="79" xfId="7" applyFont="1" applyFill="1" applyBorder="1" applyAlignment="1">
      <alignment horizontal="center" vertical="center"/>
    </xf>
    <xf numFmtId="3" fontId="41" fillId="8" borderId="35" xfId="0" applyNumberFormat="1" applyFont="1" applyFill="1" applyBorder="1" applyAlignment="1">
      <alignment horizontal="center" vertical="center"/>
    </xf>
    <xf numFmtId="0" fontId="21" fillId="0" borderId="34" xfId="0" applyFont="1" applyBorder="1" applyAlignment="1">
      <alignment horizontal="center" vertical="center" wrapText="1"/>
    </xf>
    <xf numFmtId="0" fontId="30" fillId="0" borderId="72" xfId="7" applyFont="1" applyBorder="1" applyAlignment="1">
      <alignment horizontal="center" vertical="center" textRotation="90" wrapText="1"/>
    </xf>
    <xf numFmtId="0" fontId="30" fillId="0" borderId="19" xfId="7" applyFont="1" applyBorder="1" applyAlignment="1">
      <alignment horizontal="center" vertical="center" textRotation="90" wrapText="1"/>
    </xf>
    <xf numFmtId="0" fontId="30" fillId="0" borderId="8" xfId="7" applyFont="1" applyBorder="1" applyAlignment="1">
      <alignment horizontal="center" vertical="center" textRotation="90" wrapText="1"/>
    </xf>
    <xf numFmtId="0" fontId="40" fillId="11" borderId="68" xfId="0" applyFont="1" applyFill="1" applyBorder="1" applyAlignment="1">
      <alignment horizontal="center" vertical="center" wrapText="1"/>
    </xf>
    <xf numFmtId="0" fontId="40" fillId="11" borderId="78" xfId="0" applyFont="1" applyFill="1" applyBorder="1" applyAlignment="1">
      <alignment horizontal="center" vertical="center" wrapText="1"/>
    </xf>
    <xf numFmtId="0" fontId="40" fillId="11" borderId="79" xfId="0" applyFont="1" applyFill="1" applyBorder="1" applyAlignment="1">
      <alignment horizontal="center" vertical="center" wrapText="1"/>
    </xf>
    <xf numFmtId="0" fontId="40" fillId="11" borderId="41" xfId="0" applyFont="1" applyFill="1" applyBorder="1" applyAlignment="1">
      <alignment horizontal="center" vertical="center" wrapText="1"/>
    </xf>
    <xf numFmtId="0" fontId="40" fillId="11" borderId="4" xfId="0" applyFont="1" applyFill="1" applyBorder="1" applyAlignment="1">
      <alignment horizontal="center" vertical="center" wrapText="1"/>
    </xf>
    <xf numFmtId="0" fontId="40" fillId="11" borderId="0" xfId="0" applyFont="1" applyFill="1" applyAlignment="1">
      <alignment horizontal="center" vertical="center" wrapText="1"/>
    </xf>
    <xf numFmtId="0" fontId="40" fillId="11" borderId="44" xfId="0" applyFont="1" applyFill="1" applyBorder="1" applyAlignment="1">
      <alignment horizontal="center" vertical="center" wrapText="1"/>
    </xf>
    <xf numFmtId="0" fontId="43" fillId="11" borderId="52" xfId="7" applyFont="1" applyFill="1" applyBorder="1" applyAlignment="1">
      <alignment horizontal="center" vertical="center" wrapText="1"/>
    </xf>
    <xf numFmtId="0" fontId="43" fillId="11" borderId="51" xfId="7" applyFont="1" applyFill="1" applyBorder="1" applyAlignment="1">
      <alignment horizontal="center" vertical="center" wrapText="1"/>
    </xf>
    <xf numFmtId="0" fontId="23" fillId="0" borderId="15" xfId="0" applyFont="1" applyBorder="1" applyAlignment="1">
      <alignment horizontal="center" vertical="center"/>
    </xf>
    <xf numFmtId="0" fontId="23" fillId="0" borderId="43" xfId="0" applyFont="1" applyBorder="1" applyAlignment="1">
      <alignment horizontal="center" vertical="center"/>
    </xf>
    <xf numFmtId="0" fontId="21" fillId="0" borderId="4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8" xfId="0" applyFont="1" applyBorder="1" applyAlignment="1">
      <alignment horizontal="center" vertical="center" wrapText="1"/>
    </xf>
    <xf numFmtId="0" fontId="30" fillId="0" borderId="82" xfId="7" applyFont="1" applyBorder="1" applyAlignment="1">
      <alignment horizontal="center" vertical="center" textRotation="90" wrapText="1"/>
    </xf>
    <xf numFmtId="0" fontId="30" fillId="0" borderId="38" xfId="7" applyFont="1" applyBorder="1" applyAlignment="1">
      <alignment horizontal="center" vertical="center" textRotation="90" wrapText="1"/>
    </xf>
    <xf numFmtId="0" fontId="30" fillId="0" borderId="39" xfId="7" applyFont="1" applyBorder="1" applyAlignment="1">
      <alignment horizontal="center" vertical="center" textRotation="90" wrapText="1"/>
    </xf>
    <xf numFmtId="0" fontId="30" fillId="0" borderId="74" xfId="7" applyFont="1" applyBorder="1" applyAlignment="1">
      <alignment horizontal="center" vertical="center" textRotation="90" wrapText="1"/>
    </xf>
    <xf numFmtId="0" fontId="30" fillId="0" borderId="18" xfId="7" applyFont="1" applyBorder="1" applyAlignment="1">
      <alignment horizontal="center" vertical="center" textRotation="90" wrapText="1"/>
    </xf>
    <xf numFmtId="0" fontId="30" fillId="0" borderId="12" xfId="7" applyFont="1" applyBorder="1" applyAlignment="1">
      <alignment horizontal="center" vertical="center" textRotation="90" wrapText="1"/>
    </xf>
    <xf numFmtId="3" fontId="25" fillId="0" borderId="72" xfId="0" applyNumberFormat="1" applyFont="1" applyBorder="1" applyAlignment="1">
      <alignment horizontal="center" vertical="center" wrapText="1"/>
    </xf>
    <xf numFmtId="3" fontId="25" fillId="0" borderId="19" xfId="0" applyNumberFormat="1" applyFont="1" applyBorder="1" applyAlignment="1">
      <alignment horizontal="center" vertical="center" wrapText="1"/>
    </xf>
    <xf numFmtId="3" fontId="25" fillId="0" borderId="8" xfId="0" applyNumberFormat="1" applyFont="1" applyBorder="1" applyAlignment="1">
      <alignment horizontal="center" vertical="center" wrapText="1"/>
    </xf>
    <xf numFmtId="2" fontId="25" fillId="11" borderId="72" xfId="0" applyNumberFormat="1" applyFont="1" applyFill="1" applyBorder="1" applyAlignment="1">
      <alignment horizontal="center" vertical="center" wrapText="1"/>
    </xf>
    <xf numFmtId="2" fontId="25" fillId="11" borderId="19" xfId="0" applyNumberFormat="1" applyFont="1" applyFill="1" applyBorder="1" applyAlignment="1">
      <alignment horizontal="center" vertical="center" wrapText="1"/>
    </xf>
    <xf numFmtId="2" fontId="25" fillId="11" borderId="8" xfId="0" applyNumberFormat="1" applyFont="1" applyFill="1" applyBorder="1" applyAlignment="1">
      <alignment horizontal="center" vertical="center" wrapText="1"/>
    </xf>
    <xf numFmtId="2" fontId="25" fillId="0" borderId="72" xfId="0" applyNumberFormat="1" applyFont="1" applyBorder="1" applyAlignment="1">
      <alignment horizontal="center" vertical="center" wrapText="1"/>
    </xf>
    <xf numFmtId="2" fontId="25" fillId="0" borderId="19" xfId="0" applyNumberFormat="1" applyFont="1" applyBorder="1" applyAlignment="1">
      <alignment horizontal="center" vertical="center" wrapText="1"/>
    </xf>
    <xf numFmtId="2" fontId="25" fillId="0" borderId="8" xfId="0" applyNumberFormat="1" applyFont="1" applyBorder="1" applyAlignment="1">
      <alignment horizontal="center" vertical="center" wrapText="1"/>
    </xf>
    <xf numFmtId="0" fontId="25" fillId="0" borderId="7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74" xfId="0" applyFont="1" applyBorder="1" applyAlignment="1">
      <alignment horizontal="center" vertical="center" textRotation="90" wrapText="1"/>
    </xf>
    <xf numFmtId="0" fontId="20" fillId="0" borderId="18" xfId="0" applyFont="1" applyBorder="1" applyAlignment="1">
      <alignment horizontal="center" vertical="center" textRotation="90" wrapText="1"/>
    </xf>
    <xf numFmtId="0" fontId="20" fillId="0" borderId="12" xfId="0" applyFont="1" applyBorder="1" applyAlignment="1">
      <alignment horizontal="center" vertical="center" textRotation="90" wrapText="1"/>
    </xf>
    <xf numFmtId="0" fontId="53" fillId="11" borderId="78" xfId="0" applyFont="1" applyFill="1" applyBorder="1" applyAlignment="1">
      <alignment horizontal="center" vertical="center" wrapText="1"/>
    </xf>
    <xf numFmtId="0" fontId="53" fillId="11" borderId="79" xfId="0" applyFont="1" applyFill="1" applyBorder="1" applyAlignment="1">
      <alignment horizontal="center" vertical="center" wrapText="1"/>
    </xf>
    <xf numFmtId="0" fontId="53" fillId="11" borderId="4" xfId="0" applyFont="1" applyFill="1" applyBorder="1" applyAlignment="1">
      <alignment horizontal="center" vertical="center" wrapText="1"/>
    </xf>
    <xf numFmtId="0" fontId="53" fillId="11" borderId="44" xfId="0" applyFont="1" applyFill="1" applyBorder="1" applyAlignment="1">
      <alignment horizontal="center" vertical="center" wrapText="1"/>
    </xf>
    <xf numFmtId="3" fontId="40" fillId="11" borderId="73" xfId="0" applyNumberFormat="1" applyFont="1" applyFill="1" applyBorder="1" applyAlignment="1">
      <alignment horizontal="center" vertical="center" wrapText="1"/>
    </xf>
    <xf numFmtId="3" fontId="40" fillId="11" borderId="78" xfId="0" applyNumberFormat="1" applyFont="1" applyFill="1" applyBorder="1" applyAlignment="1">
      <alignment horizontal="center" vertical="center" wrapText="1"/>
    </xf>
    <xf numFmtId="3" fontId="40" fillId="11" borderId="79" xfId="0" applyNumberFormat="1" applyFont="1" applyFill="1" applyBorder="1" applyAlignment="1">
      <alignment horizontal="center" vertical="center" wrapText="1"/>
    </xf>
    <xf numFmtId="3" fontId="40" fillId="11" borderId="5" xfId="0" applyNumberFormat="1" applyFont="1" applyFill="1" applyBorder="1" applyAlignment="1">
      <alignment horizontal="center" vertical="center" wrapText="1"/>
    </xf>
    <xf numFmtId="3" fontId="40" fillId="11" borderId="4" xfId="0" applyNumberFormat="1" applyFont="1" applyFill="1" applyBorder="1" applyAlignment="1">
      <alignment horizontal="center" vertical="center" wrapText="1"/>
    </xf>
    <xf numFmtId="3" fontId="40" fillId="11" borderId="44" xfId="0" applyNumberFormat="1" applyFont="1" applyFill="1" applyBorder="1" applyAlignment="1">
      <alignment horizontal="center" vertical="center" wrapText="1"/>
    </xf>
    <xf numFmtId="0" fontId="25" fillId="0" borderId="75"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80" xfId="0" applyFont="1" applyBorder="1" applyAlignment="1">
      <alignment horizontal="center" vertical="center" wrapText="1"/>
    </xf>
    <xf numFmtId="0" fontId="40" fillId="11" borderId="76" xfId="0" applyFont="1" applyFill="1" applyBorder="1" applyAlignment="1">
      <alignment horizontal="center" vertical="center"/>
    </xf>
    <xf numFmtId="0" fontId="40" fillId="11" borderId="77" xfId="0" applyFont="1" applyFill="1" applyBorder="1" applyAlignment="1">
      <alignment horizontal="center" vertical="center"/>
    </xf>
    <xf numFmtId="0" fontId="20" fillId="0" borderId="49" xfId="0" applyFont="1" applyBorder="1" applyAlignment="1">
      <alignment horizontal="center" vertical="center" textRotation="90" wrapText="1"/>
    </xf>
    <xf numFmtId="3" fontId="40" fillId="11" borderId="73" xfId="0" applyNumberFormat="1" applyFont="1" applyFill="1" applyBorder="1" applyAlignment="1">
      <alignment horizontal="center" vertical="center"/>
    </xf>
    <xf numFmtId="3" fontId="40" fillId="11" borderId="78" xfId="0" applyNumberFormat="1" applyFont="1" applyFill="1" applyBorder="1" applyAlignment="1">
      <alignment horizontal="center" vertical="center"/>
    </xf>
    <xf numFmtId="3" fontId="40" fillId="11" borderId="79" xfId="0" applyNumberFormat="1" applyFont="1" applyFill="1" applyBorder="1" applyAlignment="1">
      <alignment horizontal="center" vertical="center"/>
    </xf>
    <xf numFmtId="3" fontId="40" fillId="11" borderId="5" xfId="0" applyNumberFormat="1" applyFont="1" applyFill="1" applyBorder="1" applyAlignment="1">
      <alignment horizontal="center" vertical="center"/>
    </xf>
    <xf numFmtId="3" fontId="40" fillId="11" borderId="4" xfId="0" applyNumberFormat="1" applyFont="1" applyFill="1" applyBorder="1" applyAlignment="1">
      <alignment horizontal="center" vertical="center"/>
    </xf>
    <xf numFmtId="3" fontId="40" fillId="11" borderId="44" xfId="0" applyNumberFormat="1" applyFont="1" applyFill="1" applyBorder="1" applyAlignment="1">
      <alignment horizontal="center" vertical="center"/>
    </xf>
    <xf numFmtId="0" fontId="20" fillId="0" borderId="69" xfId="0" applyFont="1" applyBorder="1" applyAlignment="1">
      <alignment horizontal="center" vertical="center" textRotation="90" wrapText="1"/>
    </xf>
    <xf numFmtId="0" fontId="20" fillId="0" borderId="10" xfId="0" applyFont="1" applyBorder="1" applyAlignment="1">
      <alignment horizontal="center" vertical="center" textRotation="90" wrapText="1"/>
    </xf>
    <xf numFmtId="0" fontId="20" fillId="0" borderId="22" xfId="0" applyFont="1" applyBorder="1" applyAlignment="1">
      <alignment horizontal="center" vertical="center" textRotation="90" wrapText="1"/>
    </xf>
    <xf numFmtId="3" fontId="40" fillId="11" borderId="70" xfId="0" applyNumberFormat="1" applyFont="1" applyFill="1" applyBorder="1" applyAlignment="1">
      <alignment horizontal="center" vertical="center" wrapText="1"/>
    </xf>
    <xf numFmtId="0" fontId="53" fillId="11" borderId="70" xfId="0" applyFont="1" applyFill="1" applyBorder="1" applyAlignment="1">
      <alignment horizontal="center" vertical="center" wrapText="1"/>
    </xf>
    <xf numFmtId="0" fontId="53" fillId="11" borderId="81" xfId="0" applyFont="1" applyFill="1" applyBorder="1" applyAlignment="1">
      <alignment horizontal="center" vertical="center" wrapText="1"/>
    </xf>
    <xf numFmtId="0" fontId="53" fillId="11" borderId="27" xfId="0" applyFont="1" applyFill="1" applyBorder="1" applyAlignment="1">
      <alignment horizontal="center" vertical="center" wrapText="1"/>
    </xf>
    <xf numFmtId="0" fontId="53" fillId="11" borderId="11" xfId="0" applyFont="1" applyFill="1" applyBorder="1" applyAlignment="1">
      <alignment horizontal="center" vertical="center" wrapText="1"/>
    </xf>
    <xf numFmtId="3" fontId="25" fillId="2" borderId="72" xfId="0" applyNumberFormat="1" applyFont="1" applyFill="1" applyBorder="1" applyAlignment="1">
      <alignment horizontal="center" vertical="center" wrapText="1"/>
    </xf>
    <xf numFmtId="3" fontId="25" fillId="2" borderId="19" xfId="0" applyNumberFormat="1" applyFont="1" applyFill="1" applyBorder="1" applyAlignment="1">
      <alignment horizontal="center" vertical="center" wrapText="1"/>
    </xf>
    <xf numFmtId="3" fontId="25" fillId="2" borderId="8" xfId="0" applyNumberFormat="1" applyFont="1" applyFill="1" applyBorder="1" applyAlignment="1">
      <alignment horizontal="center" vertical="center" wrapText="1"/>
    </xf>
    <xf numFmtId="2" fontId="25" fillId="2" borderId="72" xfId="0" applyNumberFormat="1" applyFont="1" applyFill="1" applyBorder="1" applyAlignment="1">
      <alignment horizontal="center" vertical="center" wrapText="1"/>
    </xf>
    <xf numFmtId="2" fontId="25" fillId="2" borderId="19" xfId="0" applyNumberFormat="1" applyFont="1" applyFill="1" applyBorder="1" applyAlignment="1">
      <alignment horizontal="center" vertical="center" wrapText="1"/>
    </xf>
    <xf numFmtId="2" fontId="25" fillId="2" borderId="8" xfId="0" applyNumberFormat="1" applyFont="1" applyFill="1" applyBorder="1" applyAlignment="1">
      <alignment horizontal="center" vertical="center" wrapText="1"/>
    </xf>
    <xf numFmtId="2" fontId="25" fillId="0" borderId="82" xfId="0" applyNumberFormat="1" applyFont="1" applyBorder="1" applyAlignment="1">
      <alignment horizontal="center" vertical="center" wrapText="1"/>
    </xf>
    <xf numFmtId="2" fontId="25" fillId="0" borderId="38" xfId="0" applyNumberFormat="1" applyFont="1" applyBorder="1" applyAlignment="1">
      <alignment horizontal="center" vertical="center" wrapText="1"/>
    </xf>
    <xf numFmtId="2" fontId="25" fillId="0" borderId="39" xfId="0" applyNumberFormat="1" applyFont="1" applyBorder="1" applyAlignment="1">
      <alignment horizontal="center" vertical="center" wrapText="1"/>
    </xf>
    <xf numFmtId="3" fontId="25" fillId="0" borderId="70" xfId="0" applyNumberFormat="1" applyFont="1" applyBorder="1" applyAlignment="1">
      <alignment horizontal="center" vertical="center" wrapText="1"/>
    </xf>
    <xf numFmtId="3" fontId="25" fillId="0" borderId="27" xfId="0" applyNumberFormat="1" applyFont="1" applyBorder="1" applyAlignment="1">
      <alignment horizontal="center" vertical="center" wrapText="1"/>
    </xf>
    <xf numFmtId="3" fontId="25" fillId="0" borderId="23" xfId="0" applyNumberFormat="1" applyFont="1" applyBorder="1" applyAlignment="1">
      <alignment horizontal="center" vertical="center" wrapText="1"/>
    </xf>
    <xf numFmtId="0" fontId="25" fillId="0" borderId="70" xfId="0" applyFont="1" applyBorder="1" applyAlignment="1">
      <alignment horizontal="center" vertical="center"/>
    </xf>
    <xf numFmtId="0" fontId="25" fillId="0" borderId="75" xfId="0" applyFont="1" applyBorder="1" applyAlignment="1">
      <alignment horizontal="center" vertical="center"/>
    </xf>
    <xf numFmtId="3" fontId="25" fillId="0" borderId="33" xfId="0" applyNumberFormat="1" applyFont="1" applyBorder="1" applyAlignment="1">
      <alignment horizontal="center" vertical="center" wrapText="1"/>
    </xf>
    <xf numFmtId="3" fontId="25" fillId="0" borderId="2" xfId="0" applyNumberFormat="1" applyFont="1" applyBorder="1" applyAlignment="1">
      <alignment horizontal="center" vertical="center" wrapText="1"/>
    </xf>
    <xf numFmtId="0" fontId="25" fillId="12" borderId="33"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2" xfId="0" applyFont="1" applyFill="1" applyBorder="1" applyAlignment="1">
      <alignment horizontal="center" vertical="center" wrapText="1"/>
    </xf>
    <xf numFmtId="1" fontId="25" fillId="2" borderId="33" xfId="0" applyNumberFormat="1" applyFont="1" applyFill="1" applyBorder="1" applyAlignment="1">
      <alignment horizontal="center" vertical="center" wrapText="1"/>
    </xf>
    <xf numFmtId="1" fontId="25" fillId="2" borderId="19"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wrapText="1"/>
    </xf>
    <xf numFmtId="3" fontId="25" fillId="11" borderId="72" xfId="0" applyNumberFormat="1" applyFont="1" applyFill="1" applyBorder="1" applyAlignment="1">
      <alignment horizontal="center" vertical="center" wrapText="1"/>
    </xf>
    <xf numFmtId="3" fontId="25" fillId="11" borderId="19" xfId="0" applyNumberFormat="1" applyFont="1" applyFill="1" applyBorder="1" applyAlignment="1">
      <alignment horizontal="center" vertical="center" wrapText="1"/>
    </xf>
    <xf numFmtId="3" fontId="25" fillId="11" borderId="8" xfId="0" applyNumberFormat="1" applyFont="1" applyFill="1" applyBorder="1" applyAlignment="1">
      <alignment horizontal="center" vertical="center" wrapText="1"/>
    </xf>
    <xf numFmtId="0" fontId="20" fillId="11" borderId="31" xfId="0" applyFont="1" applyFill="1" applyBorder="1" applyAlignment="1">
      <alignment horizontal="center" vertical="center"/>
    </xf>
    <xf numFmtId="0" fontId="20" fillId="11" borderId="30" xfId="0" applyFont="1" applyFill="1" applyBorder="1" applyAlignment="1">
      <alignment horizontal="center" vertical="center"/>
    </xf>
    <xf numFmtId="3" fontId="20" fillId="11" borderId="32" xfId="0" applyNumberFormat="1" applyFont="1" applyFill="1" applyBorder="1" applyAlignment="1">
      <alignment horizontal="center" vertical="center"/>
    </xf>
    <xf numFmtId="3" fontId="20" fillId="11" borderId="50" xfId="0" applyNumberFormat="1" applyFont="1" applyFill="1" applyBorder="1" applyAlignment="1">
      <alignment horizontal="center" vertical="center"/>
    </xf>
    <xf numFmtId="0" fontId="21" fillId="0" borderId="68" xfId="0" applyFont="1" applyBorder="1" applyAlignment="1">
      <alignment horizontal="center" vertical="center" textRotation="90"/>
    </xf>
    <xf numFmtId="0" fontId="21" fillId="0" borderId="49" xfId="0" applyFont="1" applyBorder="1" applyAlignment="1">
      <alignment horizontal="center" vertical="center" textRotation="90"/>
    </xf>
    <xf numFmtId="0" fontId="21" fillId="0" borderId="54" xfId="0" applyFont="1" applyBorder="1" applyAlignment="1">
      <alignment horizontal="center" vertical="center" textRotation="90"/>
    </xf>
    <xf numFmtId="0" fontId="25" fillId="0" borderId="2" xfId="0" applyFont="1" applyBorder="1" applyAlignment="1">
      <alignment horizontal="center" vertical="center" wrapText="1"/>
    </xf>
    <xf numFmtId="3" fontId="25" fillId="2" borderId="2" xfId="0" applyNumberFormat="1"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 xfId="0" applyFont="1" applyFill="1" applyBorder="1" applyAlignment="1">
      <alignment horizontal="center" vertical="center" wrapText="1"/>
    </xf>
    <xf numFmtId="3" fontId="25" fillId="0" borderId="71" xfId="0" applyNumberFormat="1" applyFont="1" applyBorder="1" applyAlignment="1">
      <alignment horizontal="center" vertical="center" wrapText="1"/>
    </xf>
    <xf numFmtId="3" fontId="25" fillId="0" borderId="13"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0" fontId="25" fillId="11" borderId="72" xfId="0" applyFont="1" applyFill="1" applyBorder="1" applyAlignment="1">
      <alignment horizontal="center" vertical="center" wrapText="1"/>
    </xf>
    <xf numFmtId="0" fontId="25" fillId="11" borderId="19" xfId="0" applyFont="1" applyFill="1" applyBorder="1" applyAlignment="1">
      <alignment horizontal="center" vertical="center" wrapText="1"/>
    </xf>
    <xf numFmtId="0" fontId="25" fillId="11" borderId="2" xfId="0" applyFont="1" applyFill="1" applyBorder="1" applyAlignment="1">
      <alignment horizontal="center" vertical="center" wrapText="1"/>
    </xf>
    <xf numFmtId="2" fontId="25" fillId="11" borderId="79" xfId="0" applyNumberFormat="1" applyFont="1" applyFill="1" applyBorder="1" applyAlignment="1">
      <alignment horizontal="center" vertical="center" wrapText="1"/>
    </xf>
    <xf numFmtId="2" fontId="25" fillId="11" borderId="9" xfId="0" applyNumberFormat="1" applyFont="1" applyFill="1" applyBorder="1" applyAlignment="1">
      <alignment horizontal="center" vertical="center" wrapText="1"/>
    </xf>
    <xf numFmtId="2" fontId="25" fillId="11" borderId="44" xfId="0" applyNumberFormat="1" applyFont="1" applyFill="1" applyBorder="1" applyAlignment="1">
      <alignment horizontal="center" vertical="center" wrapText="1"/>
    </xf>
    <xf numFmtId="3" fontId="25" fillId="0" borderId="82" xfId="0" applyNumberFormat="1" applyFont="1" applyBorder="1" applyAlignment="1">
      <alignment horizontal="center" vertical="center" wrapText="1"/>
    </xf>
    <xf numFmtId="3" fontId="25" fillId="0" borderId="38" xfId="0" applyNumberFormat="1" applyFont="1" applyBorder="1" applyAlignment="1">
      <alignment horizontal="center" vertical="center" wrapText="1"/>
    </xf>
    <xf numFmtId="3" fontId="25" fillId="0" borderId="43" xfId="0" applyNumberFormat="1" applyFont="1" applyBorder="1" applyAlignment="1">
      <alignment horizontal="center" vertical="center" wrapText="1"/>
    </xf>
    <xf numFmtId="2" fontId="25" fillId="2" borderId="2" xfId="0" applyNumberFormat="1" applyFont="1" applyFill="1" applyBorder="1" applyAlignment="1">
      <alignment horizontal="center" vertical="center" wrapText="1"/>
    </xf>
    <xf numFmtId="2" fontId="25" fillId="0" borderId="43" xfId="0" applyNumberFormat="1" applyFont="1" applyBorder="1" applyAlignment="1">
      <alignment horizontal="center" vertical="center" wrapText="1"/>
    </xf>
    <xf numFmtId="2" fontId="25" fillId="2" borderId="82" xfId="0" applyNumberFormat="1" applyFont="1" applyFill="1" applyBorder="1" applyAlignment="1">
      <alignment horizontal="center" vertical="center" wrapText="1"/>
    </xf>
    <xf numFmtId="2" fontId="25" fillId="2" borderId="38" xfId="0" applyNumberFormat="1" applyFont="1" applyFill="1" applyBorder="1" applyAlignment="1">
      <alignment horizontal="center" vertical="center" wrapText="1"/>
    </xf>
    <xf numFmtId="2" fontId="25" fillId="2" borderId="43" xfId="0" applyNumberFormat="1" applyFont="1" applyFill="1" applyBorder="1" applyAlignment="1">
      <alignment horizontal="center" vertical="center" wrapText="1"/>
    </xf>
    <xf numFmtId="1" fontId="25" fillId="0" borderId="42" xfId="0" applyNumberFormat="1" applyFont="1" applyBorder="1" applyAlignment="1">
      <alignment horizontal="center" vertical="center" wrapText="1"/>
    </xf>
    <xf numFmtId="1" fontId="25" fillId="0" borderId="38" xfId="0" applyNumberFormat="1" applyFont="1" applyBorder="1" applyAlignment="1">
      <alignment horizontal="center" vertical="center" wrapText="1"/>
    </xf>
    <xf numFmtId="1" fontId="25" fillId="0" borderId="43" xfId="0" applyNumberFormat="1" applyFont="1" applyBorder="1" applyAlignment="1">
      <alignment horizontal="center" vertical="center" wrapText="1"/>
    </xf>
    <xf numFmtId="0" fontId="25" fillId="0" borderId="33" xfId="0" applyFont="1" applyBorder="1" applyAlignment="1">
      <alignment horizontal="center" vertical="center"/>
    </xf>
    <xf numFmtId="0" fontId="25" fillId="0" borderId="19" xfId="0" applyFont="1" applyBorder="1" applyAlignment="1">
      <alignment horizontal="center" vertical="center"/>
    </xf>
    <xf numFmtId="0" fontId="25" fillId="0" borderId="8" xfId="0" applyFont="1" applyBorder="1" applyAlignment="1">
      <alignment horizontal="center" vertical="center"/>
    </xf>
    <xf numFmtId="0" fontId="25" fillId="0" borderId="27" xfId="0" applyFont="1" applyBorder="1" applyAlignment="1">
      <alignment horizontal="center" vertical="center"/>
    </xf>
    <xf numFmtId="0" fontId="25" fillId="0" borderId="35" xfId="0" applyFont="1" applyBorder="1" applyAlignment="1">
      <alignment horizontal="center" vertical="center"/>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2" xfId="0" applyFont="1" applyBorder="1" applyAlignment="1">
      <alignment horizontal="center" vertical="center" wrapText="1"/>
    </xf>
    <xf numFmtId="3" fontId="26" fillId="0" borderId="72" xfId="0" applyNumberFormat="1" applyFont="1" applyBorder="1" applyAlignment="1">
      <alignment horizontal="center" vertical="center" wrapText="1"/>
    </xf>
    <xf numFmtId="3" fontId="26" fillId="0" borderId="19" xfId="0" applyNumberFormat="1" applyFont="1" applyBorder="1" applyAlignment="1">
      <alignment horizontal="center" vertical="center" wrapText="1"/>
    </xf>
    <xf numFmtId="3" fontId="26" fillId="0" borderId="8" xfId="0" applyNumberFormat="1" applyFont="1" applyBorder="1" applyAlignment="1">
      <alignment horizontal="center" vertical="center" wrapText="1"/>
    </xf>
    <xf numFmtId="0" fontId="26" fillId="2" borderId="72"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82" xfId="0" applyFont="1" applyFill="1" applyBorder="1" applyAlignment="1">
      <alignment horizontal="center" vertical="center"/>
    </xf>
    <xf numFmtId="0" fontId="26" fillId="2" borderId="38" xfId="0" applyFont="1" applyFill="1" applyBorder="1" applyAlignment="1">
      <alignment horizontal="center" vertical="center"/>
    </xf>
    <xf numFmtId="0" fontId="26" fillId="2" borderId="39" xfId="0" applyFont="1" applyFill="1" applyBorder="1" applyAlignment="1">
      <alignment horizontal="center" vertical="center"/>
    </xf>
    <xf numFmtId="1" fontId="25" fillId="2" borderId="73" xfId="0" applyNumberFormat="1" applyFont="1" applyFill="1" applyBorder="1" applyAlignment="1">
      <alignment horizontal="center" vertical="center" wrapText="1"/>
    </xf>
    <xf numFmtId="1" fontId="25" fillId="2" borderId="16" xfId="0" applyNumberFormat="1" applyFont="1" applyFill="1" applyBorder="1" applyAlignment="1">
      <alignment horizontal="center" vertical="center" wrapText="1"/>
    </xf>
    <xf numFmtId="1" fontId="25" fillId="2" borderId="3" xfId="0" applyNumberFormat="1" applyFont="1" applyFill="1" applyBorder="1" applyAlignment="1">
      <alignment horizontal="center" vertical="center" wrapText="1"/>
    </xf>
    <xf numFmtId="1" fontId="25" fillId="2" borderId="82" xfId="0" applyNumberFormat="1" applyFont="1" applyFill="1" applyBorder="1" applyAlignment="1">
      <alignment horizontal="center" vertical="center" wrapText="1"/>
    </xf>
    <xf numFmtId="1" fontId="25" fillId="2" borderId="38" xfId="0" applyNumberFormat="1" applyFont="1" applyFill="1" applyBorder="1" applyAlignment="1">
      <alignment horizontal="center" vertical="center" wrapText="1"/>
    </xf>
    <xf numFmtId="1" fontId="25" fillId="2" borderId="43" xfId="0" applyNumberFormat="1" applyFont="1" applyFill="1" applyBorder="1" applyAlignment="1">
      <alignment horizontal="center" vertical="center" wrapText="1"/>
    </xf>
    <xf numFmtId="3" fontId="25" fillId="0" borderId="73" xfId="0" applyNumberFormat="1" applyFont="1" applyBorder="1" applyAlignment="1">
      <alignment horizontal="center" vertical="center" wrapText="1"/>
    </xf>
    <xf numFmtId="3" fontId="25" fillId="0" borderId="16" xfId="0" applyNumberFormat="1" applyFont="1" applyBorder="1" applyAlignment="1">
      <alignment horizontal="center" vertical="center" wrapText="1"/>
    </xf>
    <xf numFmtId="3" fontId="25" fillId="0" borderId="3" xfId="0" applyNumberFormat="1" applyFont="1" applyBorder="1" applyAlignment="1">
      <alignment horizontal="center" vertical="center" wrapText="1"/>
    </xf>
    <xf numFmtId="0" fontId="25" fillId="0" borderId="7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3" xfId="0" applyFont="1" applyBorder="1" applyAlignment="1">
      <alignment horizontal="center" vertical="center" wrapText="1"/>
    </xf>
    <xf numFmtId="0" fontId="25" fillId="2" borderId="73"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0" borderId="82"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3" xfId="0" applyFont="1" applyBorder="1" applyAlignment="1">
      <alignment horizontal="center" vertical="center" wrapText="1"/>
    </xf>
    <xf numFmtId="3" fontId="25" fillId="2" borderId="73" xfId="0" applyNumberFormat="1" applyFont="1" applyFill="1" applyBorder="1" applyAlignment="1">
      <alignment horizontal="center" vertical="center" wrapText="1"/>
    </xf>
    <xf numFmtId="3" fontId="25" fillId="2" borderId="16"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0" fontId="25" fillId="2" borderId="82"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56" fillId="15" borderId="0" xfId="0" applyFont="1" applyFill="1" applyAlignment="1">
      <alignment horizontal="center" vertical="center"/>
    </xf>
    <xf numFmtId="0" fontId="21" fillId="0" borderId="0" xfId="0" applyFont="1" applyAlignment="1">
      <alignment horizontal="center" vertical="center" wrapText="1"/>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70"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81" xfId="0" applyFont="1" applyBorder="1" applyAlignment="1">
      <alignment horizontal="center" vertical="center"/>
    </xf>
    <xf numFmtId="0" fontId="21" fillId="0" borderId="0" xfId="0" applyFont="1" applyAlignment="1">
      <alignment horizontal="left" vertical="top" wrapText="1"/>
    </xf>
    <xf numFmtId="3" fontId="21" fillId="0" borderId="10" xfId="0" applyNumberFormat="1" applyFont="1" applyBorder="1" applyAlignment="1">
      <alignment horizontal="center" vertical="center" wrapText="1"/>
    </xf>
    <xf numFmtId="3" fontId="21" fillId="0" borderId="22" xfId="0" applyNumberFormat="1" applyFont="1" applyBorder="1" applyAlignment="1">
      <alignment horizontal="center" vertical="center" wrapText="1"/>
    </xf>
    <xf numFmtId="3" fontId="21" fillId="0" borderId="23" xfId="0" applyNumberFormat="1" applyFont="1" applyBorder="1" applyAlignment="1">
      <alignment horizontal="center" vertical="center" wrapText="1"/>
    </xf>
    <xf numFmtId="3" fontId="21" fillId="0" borderId="11" xfId="0" applyNumberFormat="1" applyFont="1" applyBorder="1" applyAlignment="1">
      <alignment horizontal="center" vertical="center" wrapText="1"/>
    </xf>
    <xf numFmtId="3" fontId="21" fillId="0" borderId="27" xfId="0" applyNumberFormat="1" applyFont="1" applyBorder="1" applyAlignment="1" applyProtection="1">
      <alignment horizontal="center" vertical="center" wrapText="1"/>
      <protection locked="0"/>
    </xf>
    <xf numFmtId="3" fontId="21" fillId="0" borderId="11" xfId="0" applyNumberFormat="1" applyFont="1" applyBorder="1" applyAlignment="1" applyProtection="1">
      <alignment horizontal="center" vertical="center" wrapText="1"/>
      <protection locked="0"/>
    </xf>
    <xf numFmtId="3" fontId="21" fillId="0" borderId="15" xfId="0" applyNumberFormat="1" applyFont="1" applyBorder="1" applyAlignment="1">
      <alignment horizontal="center" vertical="center" wrapText="1"/>
    </xf>
    <xf numFmtId="0" fontId="23" fillId="5" borderId="45"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47" xfId="0" applyFont="1" applyFill="1" applyBorder="1" applyAlignment="1">
      <alignment horizontal="center" vertical="center"/>
    </xf>
    <xf numFmtId="0" fontId="23" fillId="5" borderId="54"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62"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8" fillId="0" borderId="69" xfId="0" applyFont="1" applyBorder="1" applyAlignment="1">
      <alignment horizontal="center" vertical="center"/>
    </xf>
    <xf numFmtId="0" fontId="28" fillId="0" borderId="22" xfId="0" applyFont="1" applyBorder="1" applyAlignment="1">
      <alignment horizontal="center" vertical="center"/>
    </xf>
    <xf numFmtId="0" fontId="56" fillId="15" borderId="0" xfId="1" applyFont="1" applyFill="1" applyAlignment="1">
      <alignment horizontal="center" vertical="center"/>
    </xf>
    <xf numFmtId="0" fontId="56" fillId="15" borderId="85" xfId="1" applyFont="1" applyFill="1" applyBorder="1" applyAlignment="1">
      <alignment horizontal="center" vertical="center"/>
    </xf>
    <xf numFmtId="0" fontId="21" fillId="0" borderId="0" xfId="1" applyFont="1" applyAlignment="1">
      <alignment horizontal="center" vertical="center"/>
    </xf>
    <xf numFmtId="0" fontId="21" fillId="0" borderId="85" xfId="1" applyFont="1" applyBorder="1" applyAlignment="1">
      <alignment horizontal="center" vertical="center"/>
    </xf>
    <xf numFmtId="0" fontId="25" fillId="0" borderId="0" xfId="1" applyFont="1" applyAlignment="1">
      <alignment horizontal="center" vertical="center"/>
    </xf>
    <xf numFmtId="0" fontId="25" fillId="0" borderId="85" xfId="1" applyFont="1" applyBorder="1" applyAlignment="1">
      <alignment horizontal="center" vertical="center"/>
    </xf>
    <xf numFmtId="0" fontId="28" fillId="0" borderId="52" xfId="1" applyFont="1" applyBorder="1" applyAlignment="1">
      <alignment horizontal="center" vertical="center"/>
    </xf>
    <xf numFmtId="0" fontId="28" fillId="0" borderId="51" xfId="1" applyFont="1" applyBorder="1" applyAlignment="1">
      <alignment horizontal="center" vertical="center"/>
    </xf>
    <xf numFmtId="0" fontId="21" fillId="0" borderId="0" xfId="0" applyFont="1" applyAlignment="1">
      <alignment horizontal="left"/>
    </xf>
    <xf numFmtId="0" fontId="21" fillId="0" borderId="0" xfId="0" applyFont="1" applyAlignment="1">
      <alignment horizontal="left" wrapText="1"/>
    </xf>
    <xf numFmtId="0" fontId="18" fillId="0" borderId="0" xfId="4" applyBorder="1" applyAlignment="1" applyProtection="1">
      <alignment vertical="center"/>
    </xf>
  </cellXfs>
  <cellStyles count="9">
    <cellStyle name="Hyperlink" xfId="4" builtinId="8"/>
    <cellStyle name="Normal" xfId="0" builtinId="0"/>
    <cellStyle name="Normal 2" xfId="1" xr:uid="{00000000-0005-0000-0000-000002000000}"/>
    <cellStyle name="Normal 2 2" xfId="2" xr:uid="{00000000-0005-0000-0000-000003000000}"/>
    <cellStyle name="Normal 3" xfId="5" xr:uid="{00000000-0005-0000-0000-000004000000}"/>
    <cellStyle name="Normal 3 2" xfId="7" xr:uid="{00000000-0005-0000-0000-000005000000}"/>
    <cellStyle name="Normal 4" xfId="6" xr:uid="{00000000-0005-0000-0000-000006000000}"/>
    <cellStyle name="Normal 5" xfId="8" xr:uid="{00000000-0005-0000-0000-000007000000}"/>
    <cellStyle name="Normal 6" xfId="3"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00"/>
      <color rgb="FFFF0505"/>
      <color rgb="FFFF5353"/>
      <color rgb="FFFFFFCC"/>
      <color rgb="FFB6DDE8"/>
      <color rgb="FFDBE5F1"/>
      <color rgb="FFFFFF99"/>
      <color rgb="FFFCFF75"/>
      <color rgb="FFFF4F4F"/>
      <color rgb="FF9EF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30</xdr:col>
      <xdr:colOff>104775</xdr:colOff>
      <xdr:row>2</xdr:row>
      <xdr:rowOff>57150</xdr:rowOff>
    </xdr:from>
    <xdr:ext cx="1343025"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478375" y="352425"/>
          <a:ext cx="1343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lang="en-AU" sz="1000"/>
        </a:p>
      </xdr:txBody>
    </xdr:sp>
    <xdr:clientData/>
  </xdr:oneCellAnchor>
  <xdr:oneCellAnchor>
    <xdr:from>
      <xdr:col>28</xdr:col>
      <xdr:colOff>104775</xdr:colOff>
      <xdr:row>54</xdr:row>
      <xdr:rowOff>0</xdr:rowOff>
    </xdr:from>
    <xdr:ext cx="1343025"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7973675" y="0"/>
          <a:ext cx="1343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endParaRPr lang="en-AU" sz="10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657225</xdr:colOff>
      <xdr:row>5</xdr:row>
      <xdr:rowOff>95250</xdr:rowOff>
    </xdr:from>
    <xdr:to>
      <xdr:col>4</xdr:col>
      <xdr:colOff>676275</xdr:colOff>
      <xdr:row>13</xdr:row>
      <xdr:rowOff>85724</xdr:rowOff>
    </xdr:to>
    <xdr:cxnSp macro="">
      <xdr:nvCxnSpPr>
        <xdr:cNvPr id="2" name="Straight Arrow Connector 1">
          <a:extLst>
            <a:ext uri="{FF2B5EF4-FFF2-40B4-BE49-F238E27FC236}">
              <a16:creationId xmlns:a16="http://schemas.microsoft.com/office/drawing/2014/main" id="{7A4DCF7A-DEA5-4834-8A6A-45FF32CE927A}"/>
            </a:ext>
          </a:extLst>
        </xdr:cNvPr>
        <xdr:cNvCxnSpPr/>
      </xdr:nvCxnSpPr>
      <xdr:spPr>
        <a:xfrm rot="16200000" flipH="1">
          <a:off x="3551873" y="2069782"/>
          <a:ext cx="1392554"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428628</xdr:colOff>
      <xdr:row>19</xdr:row>
      <xdr:rowOff>161926</xdr:rowOff>
    </xdr:from>
    <xdr:to>
      <xdr:col>4</xdr:col>
      <xdr:colOff>428630</xdr:colOff>
      <xdr:row>21</xdr:row>
      <xdr:rowOff>123828</xdr:rowOff>
    </xdr:to>
    <xdr:cxnSp macro="">
      <xdr:nvCxnSpPr>
        <xdr:cNvPr id="3" name="Straight Arrow Connector 2">
          <a:extLst>
            <a:ext uri="{FF2B5EF4-FFF2-40B4-BE49-F238E27FC236}">
              <a16:creationId xmlns:a16="http://schemas.microsoft.com/office/drawing/2014/main" id="{05BDDFD7-9DD1-4E2B-AE1A-9A1DC902D7A5}"/>
            </a:ext>
          </a:extLst>
        </xdr:cNvPr>
        <xdr:cNvCxnSpPr/>
      </xdr:nvCxnSpPr>
      <xdr:spPr>
        <a:xfrm rot="5400000">
          <a:off x="3850008" y="4086226"/>
          <a:ext cx="320042"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23</xdr:row>
      <xdr:rowOff>2</xdr:rowOff>
    </xdr:from>
    <xdr:to>
      <xdr:col>4</xdr:col>
      <xdr:colOff>419101</xdr:colOff>
      <xdr:row>25</xdr:row>
      <xdr:rowOff>85725</xdr:rowOff>
    </xdr:to>
    <xdr:cxnSp macro="">
      <xdr:nvCxnSpPr>
        <xdr:cNvPr id="4" name="Straight Arrow Connector 3">
          <a:extLst>
            <a:ext uri="{FF2B5EF4-FFF2-40B4-BE49-F238E27FC236}">
              <a16:creationId xmlns:a16="http://schemas.microsoft.com/office/drawing/2014/main" id="{62E1A46C-C849-46AF-AE8D-94E49DDCF1E3}"/>
            </a:ext>
          </a:extLst>
        </xdr:cNvPr>
        <xdr:cNvCxnSpPr/>
      </xdr:nvCxnSpPr>
      <xdr:spPr>
        <a:xfrm rot="16200000" flipH="1">
          <a:off x="3725229" y="4771073"/>
          <a:ext cx="55054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5</xdr:row>
      <xdr:rowOff>95250</xdr:rowOff>
    </xdr:from>
    <xdr:to>
      <xdr:col>1</xdr:col>
      <xdr:colOff>171450</xdr:colOff>
      <xdr:row>5</xdr:row>
      <xdr:rowOff>96838</xdr:rowOff>
    </xdr:to>
    <xdr:cxnSp macro="">
      <xdr:nvCxnSpPr>
        <xdr:cNvPr id="5" name="Straight Arrow Connector 4">
          <a:extLst>
            <a:ext uri="{FF2B5EF4-FFF2-40B4-BE49-F238E27FC236}">
              <a16:creationId xmlns:a16="http://schemas.microsoft.com/office/drawing/2014/main" id="{5531BA8A-AE96-4C23-A43C-7A1C07724653}"/>
            </a:ext>
          </a:extLst>
        </xdr:cNvPr>
        <xdr:cNvCxnSpPr/>
      </xdr:nvCxnSpPr>
      <xdr:spPr>
        <a:xfrm>
          <a:off x="847725" y="138303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180975</xdr:colOff>
      <xdr:row>19</xdr:row>
      <xdr:rowOff>95250</xdr:rowOff>
    </xdr:from>
    <xdr:to>
      <xdr:col>4</xdr:col>
      <xdr:colOff>171450</xdr:colOff>
      <xdr:row>21</xdr:row>
      <xdr:rowOff>85725</xdr:rowOff>
    </xdr:to>
    <xdr:cxnSp macro="">
      <xdr:nvCxnSpPr>
        <xdr:cNvPr id="6" name="Curved Connector 5">
          <a:extLst>
            <a:ext uri="{FF2B5EF4-FFF2-40B4-BE49-F238E27FC236}">
              <a16:creationId xmlns:a16="http://schemas.microsoft.com/office/drawing/2014/main" id="{7795DC58-F2B1-47D6-962C-5866C13C9F76}"/>
            </a:ext>
          </a:extLst>
        </xdr:cNvPr>
        <xdr:cNvCxnSpPr/>
      </xdr:nvCxnSpPr>
      <xdr:spPr>
        <a:xfrm flipV="1">
          <a:off x="1407795" y="3859530"/>
          <a:ext cx="2345055" cy="348615"/>
        </a:xfrm>
        <a:prstGeom prst="curvedConnector3">
          <a:avLst>
            <a:gd name="adj1" fmla="val -1443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676275</xdr:colOff>
      <xdr:row>5</xdr:row>
      <xdr:rowOff>85725</xdr:rowOff>
    </xdr:from>
    <xdr:to>
      <xdr:col>4</xdr:col>
      <xdr:colOff>285750</xdr:colOff>
      <xdr:row>5</xdr:row>
      <xdr:rowOff>95250</xdr:rowOff>
    </xdr:to>
    <xdr:cxnSp macro="">
      <xdr:nvCxnSpPr>
        <xdr:cNvPr id="7" name="Straight Arrow Connector 6">
          <a:extLst>
            <a:ext uri="{FF2B5EF4-FFF2-40B4-BE49-F238E27FC236}">
              <a16:creationId xmlns:a16="http://schemas.microsoft.com/office/drawing/2014/main" id="{9F760E2A-2551-41B8-9321-80A0B5C94410}"/>
            </a:ext>
          </a:extLst>
        </xdr:cNvPr>
        <xdr:cNvCxnSpPr/>
      </xdr:nvCxnSpPr>
      <xdr:spPr>
        <a:xfrm flipV="1">
          <a:off x="1903095" y="1373505"/>
          <a:ext cx="196405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13</xdr:row>
      <xdr:rowOff>95250</xdr:rowOff>
    </xdr:from>
    <xdr:to>
      <xdr:col>1</xdr:col>
      <xdr:colOff>171450</xdr:colOff>
      <xdr:row>13</xdr:row>
      <xdr:rowOff>96838</xdr:rowOff>
    </xdr:to>
    <xdr:cxnSp macro="">
      <xdr:nvCxnSpPr>
        <xdr:cNvPr id="8" name="Straight Arrow Connector 7">
          <a:extLst>
            <a:ext uri="{FF2B5EF4-FFF2-40B4-BE49-F238E27FC236}">
              <a16:creationId xmlns:a16="http://schemas.microsoft.com/office/drawing/2014/main" id="{03BA7DF2-D44B-46EB-9D86-8E14E2CADAB2}"/>
            </a:ext>
          </a:extLst>
        </xdr:cNvPr>
        <xdr:cNvCxnSpPr/>
      </xdr:nvCxnSpPr>
      <xdr:spPr>
        <a:xfrm>
          <a:off x="847725" y="278511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847725</xdr:colOff>
      <xdr:row>13</xdr:row>
      <xdr:rowOff>95250</xdr:rowOff>
    </xdr:from>
    <xdr:to>
      <xdr:col>1</xdr:col>
      <xdr:colOff>171450</xdr:colOff>
      <xdr:row>13</xdr:row>
      <xdr:rowOff>96838</xdr:rowOff>
    </xdr:to>
    <xdr:cxnSp macro="">
      <xdr:nvCxnSpPr>
        <xdr:cNvPr id="9" name="Straight Arrow Connector 8">
          <a:extLst>
            <a:ext uri="{FF2B5EF4-FFF2-40B4-BE49-F238E27FC236}">
              <a16:creationId xmlns:a16="http://schemas.microsoft.com/office/drawing/2014/main" id="{A879D4AA-04F9-457C-A5E3-9A56DD94048D}"/>
            </a:ext>
          </a:extLst>
        </xdr:cNvPr>
        <xdr:cNvCxnSpPr/>
      </xdr:nvCxnSpPr>
      <xdr:spPr>
        <a:xfrm>
          <a:off x="847725" y="1383030"/>
          <a:ext cx="55054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nvironment.govt.nz/publications/measuring-emissions-a-guide-for-organisations-2023-emission-factors-summary/" TargetMode="External"/><Relationship Id="rId1" Type="http://schemas.openxmlformats.org/officeDocument/2006/relationships/hyperlink" Target="https://www.dcceew.gov.au/climate-change/publications/national-greenhouse-accounts-factors-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greenindustries.sa.gov.au/documents/Waste%20and%20Recycling%20Reporting%20Template.xlsx?downloadable=1"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PE88"/>
  <sheetViews>
    <sheetView workbookViewId="0">
      <selection activeCell="T68" sqref="T68"/>
    </sheetView>
  </sheetViews>
  <sheetFormatPr defaultColWidth="10.109375" defaultRowHeight="13.8"/>
  <cols>
    <col min="1" max="1" width="28.109375" style="4" customWidth="1"/>
    <col min="2" max="3" width="11.5546875" style="4" customWidth="1"/>
    <col min="4" max="4" width="12.5546875" style="4" customWidth="1"/>
    <col min="5" max="5" width="12.44140625" style="4" customWidth="1"/>
    <col min="6" max="96" width="11.5546875" style="4" customWidth="1"/>
    <col min="97" max="100" width="10.109375" style="4"/>
    <col min="101" max="101" width="20.44140625" style="4" customWidth="1"/>
    <col min="102" max="120" width="10.109375" style="4"/>
    <col min="121" max="121" width="12.44140625" style="4" customWidth="1"/>
    <col min="122" max="157" width="10.109375" style="4"/>
    <col min="158" max="158" width="15.5546875" style="4" customWidth="1"/>
    <col min="159" max="161" width="10.109375" style="4"/>
    <col min="162" max="162" width="15.5546875" style="4" customWidth="1"/>
    <col min="163" max="165" width="10.109375" style="4"/>
    <col min="166" max="166" width="15.5546875" style="4" customWidth="1"/>
    <col min="167" max="169" width="10.109375" style="4"/>
    <col min="170" max="170" width="15.5546875" style="4" customWidth="1"/>
    <col min="171" max="173" width="10.109375" style="4"/>
    <col min="174" max="174" width="15.5546875" style="4" customWidth="1"/>
    <col min="175" max="177" width="10.109375" style="4"/>
    <col min="178" max="178" width="15.5546875" style="4" customWidth="1"/>
    <col min="179" max="181" width="10.109375" style="4"/>
    <col min="182" max="182" width="15.5546875" style="4" customWidth="1"/>
    <col min="183" max="185" width="10.109375" style="4"/>
    <col min="186" max="186" width="15.5546875" style="4" customWidth="1"/>
    <col min="187" max="189" width="10.109375" style="4"/>
    <col min="190" max="190" width="15.5546875" style="4" customWidth="1"/>
    <col min="191" max="193" width="10.109375" style="4" customWidth="1"/>
    <col min="194" max="194" width="15.5546875" style="4" customWidth="1"/>
    <col min="195" max="197" width="10.109375" style="4"/>
    <col min="198" max="198" width="15.5546875" style="4" customWidth="1"/>
    <col min="199" max="201" width="10.109375" style="4"/>
    <col min="202" max="202" width="15.5546875" style="4" customWidth="1"/>
    <col min="203" max="205" width="10.109375" style="4"/>
    <col min="206" max="206" width="15.5546875" style="4" customWidth="1"/>
    <col min="207" max="209" width="10.109375" style="4"/>
    <col min="210" max="210" width="15.5546875" style="4" customWidth="1"/>
    <col min="211" max="213" width="10.109375" style="4"/>
    <col min="214" max="214" width="15.5546875" style="4" customWidth="1"/>
    <col min="215" max="217" width="10.109375" style="4"/>
    <col min="218" max="218" width="15.5546875" style="4" customWidth="1"/>
    <col min="219" max="221" width="10.109375" style="4"/>
    <col min="222" max="222" width="15.5546875" style="4" customWidth="1"/>
    <col min="223" max="225" width="10.109375" style="4"/>
    <col min="226" max="226" width="15.88671875" style="4" customWidth="1"/>
    <col min="227" max="229" width="10.109375" style="4"/>
    <col min="230" max="230" width="15.5546875" style="4" customWidth="1"/>
    <col min="231" max="238" width="10.109375" style="4"/>
    <col min="239" max="239" width="12.44140625" style="4" customWidth="1"/>
    <col min="240" max="243" width="10.109375" style="4"/>
    <col min="244" max="244" width="15.5546875" style="4" customWidth="1"/>
    <col min="245" max="257" width="10.109375" style="4"/>
    <col min="258" max="258" width="15.5546875" style="4" customWidth="1"/>
    <col min="259" max="262" width="10.109375" style="4"/>
    <col min="263" max="263" width="15.88671875" style="4" customWidth="1"/>
    <col min="264" max="287" width="10.109375" style="4"/>
    <col min="288" max="288" width="11.5546875" style="4" customWidth="1"/>
    <col min="289" max="298" width="10.109375" style="4"/>
    <col min="299" max="299" width="15.88671875" style="4" customWidth="1"/>
    <col min="300" max="304" width="10.109375" style="4"/>
    <col min="305" max="305" width="15.5546875" style="4" customWidth="1"/>
    <col min="306" max="310" width="10.109375" style="4"/>
    <col min="311" max="311" width="15.5546875" style="4" customWidth="1"/>
    <col min="312" max="316" width="10.109375" style="4"/>
    <col min="317" max="317" width="15.5546875" style="4" customWidth="1"/>
    <col min="318" max="322" width="10.109375" style="4"/>
    <col min="323" max="323" width="15.5546875" style="4" customWidth="1"/>
    <col min="324" max="328" width="10.109375" style="4"/>
    <col min="329" max="329" width="15.5546875" style="4" customWidth="1"/>
    <col min="330" max="334" width="10.109375" style="4"/>
    <col min="335" max="335" width="15.5546875" style="4" customWidth="1"/>
    <col min="336" max="340" width="10.109375" style="4"/>
    <col min="341" max="341" width="15.5546875" style="4" customWidth="1"/>
    <col min="342" max="346" width="10.109375" style="4"/>
    <col min="347" max="347" width="15.5546875" style="4" customWidth="1"/>
    <col min="348" max="352" width="10.109375" style="4"/>
    <col min="353" max="353" width="15.5546875" style="4" customWidth="1"/>
    <col min="354" max="358" width="10.109375" style="4"/>
    <col min="359" max="359" width="15.5546875" style="4" customWidth="1"/>
    <col min="360" max="364" width="10.109375" style="4"/>
    <col min="365" max="365" width="15.5546875" style="4" customWidth="1"/>
    <col min="366" max="370" width="10.109375" style="4"/>
    <col min="371" max="371" width="15.5546875" style="4" customWidth="1"/>
    <col min="372" max="376" width="10.109375" style="4"/>
    <col min="377" max="377" width="15.5546875" style="4" customWidth="1"/>
    <col min="378" max="382" width="10.109375" style="4"/>
    <col min="383" max="383" width="15.5546875" style="4" customWidth="1"/>
    <col min="384" max="388" width="10.109375" style="4"/>
    <col min="389" max="389" width="15.5546875" style="4" customWidth="1"/>
    <col min="390" max="394" width="10.109375" style="4"/>
    <col min="395" max="395" width="15.5546875" style="4" customWidth="1"/>
    <col min="396" max="400" width="10.109375" style="4"/>
    <col min="401" max="401" width="15.5546875" style="4" customWidth="1"/>
    <col min="402" max="16384" width="10.109375" style="4"/>
  </cols>
  <sheetData>
    <row r="1" spans="1:421" ht="18">
      <c r="A1" s="76" t="s">
        <v>0</v>
      </c>
    </row>
    <row r="3" spans="1:421" s="11" customFormat="1" ht="15.6">
      <c r="A3" s="441" t="s">
        <v>1</v>
      </c>
      <c r="B3" s="447" t="s">
        <v>2</v>
      </c>
      <c r="C3" s="447"/>
      <c r="D3" s="447"/>
      <c r="E3" s="447"/>
      <c r="F3" s="447"/>
      <c r="G3" s="447"/>
      <c r="H3" s="447"/>
      <c r="I3" s="447"/>
      <c r="J3" s="447"/>
      <c r="K3" s="447"/>
      <c r="L3" s="442" t="s">
        <v>3</v>
      </c>
      <c r="M3" s="443"/>
      <c r="N3" s="443"/>
      <c r="O3" s="443"/>
      <c r="P3" s="443"/>
      <c r="Q3" s="443"/>
      <c r="R3" s="443"/>
      <c r="S3" s="443"/>
      <c r="T3" s="443"/>
      <c r="U3" s="443"/>
      <c r="V3" s="443"/>
      <c r="W3" s="443"/>
      <c r="X3" s="443"/>
      <c r="Y3" s="443"/>
      <c r="Z3" s="443"/>
      <c r="AA3" s="443"/>
      <c r="AB3" s="443"/>
      <c r="AC3" s="443"/>
      <c r="AD3" s="443"/>
      <c r="AE3" s="443" t="s">
        <v>4</v>
      </c>
      <c r="AF3" s="443"/>
      <c r="AG3" s="443"/>
      <c r="AH3" s="443"/>
      <c r="AI3" s="443"/>
      <c r="AJ3" s="443"/>
      <c r="AK3" s="443"/>
      <c r="AL3" s="443"/>
      <c r="AM3" s="443"/>
      <c r="AN3" s="443"/>
      <c r="AO3" s="443"/>
      <c r="AP3" s="443"/>
      <c r="AQ3" s="443"/>
      <c r="AR3" s="443"/>
      <c r="AS3" s="444"/>
      <c r="AT3" s="454" t="s">
        <v>5</v>
      </c>
      <c r="AU3" s="455"/>
      <c r="AV3" s="454"/>
      <c r="AW3" s="454"/>
      <c r="AX3" s="454"/>
      <c r="AY3" s="454"/>
      <c r="AZ3" s="454"/>
      <c r="BA3" s="454"/>
      <c r="BB3" s="454"/>
      <c r="BC3" s="454"/>
      <c r="BD3" s="454"/>
      <c r="BE3" s="454"/>
      <c r="BF3" s="454"/>
      <c r="BG3" s="454"/>
      <c r="BH3" s="454"/>
      <c r="BI3" s="454"/>
      <c r="BJ3" s="454"/>
      <c r="BK3" s="454"/>
      <c r="BL3" s="454"/>
      <c r="BM3" s="454"/>
      <c r="BN3" s="454"/>
      <c r="BO3" s="454"/>
      <c r="BP3" s="454"/>
      <c r="BQ3" s="454"/>
      <c r="BR3" s="454"/>
      <c r="BS3" s="454"/>
      <c r="BT3" s="454"/>
      <c r="BU3" s="454"/>
      <c r="BV3" s="454"/>
      <c r="BW3" s="455" t="s">
        <v>6</v>
      </c>
      <c r="BX3" s="454"/>
      <c r="BY3" s="454"/>
      <c r="BZ3" s="454"/>
      <c r="CA3" s="454"/>
      <c r="CB3" s="454"/>
      <c r="CC3" s="454"/>
      <c r="CD3" s="454"/>
      <c r="CE3" s="454"/>
      <c r="CF3" s="454"/>
      <c r="CG3" s="454"/>
      <c r="CH3" s="454"/>
      <c r="CI3" s="454"/>
      <c r="CJ3" s="454"/>
      <c r="CK3" s="454"/>
      <c r="CL3" s="454"/>
      <c r="CM3" s="454"/>
      <c r="CN3" s="454"/>
      <c r="CO3" s="454"/>
      <c r="CP3" s="454"/>
      <c r="CQ3" s="454"/>
      <c r="CR3" s="483"/>
      <c r="CS3" s="62"/>
      <c r="CT3" s="10"/>
      <c r="CU3" s="10"/>
      <c r="CV3" s="10"/>
      <c r="CW3" s="10"/>
      <c r="CX3" s="10"/>
      <c r="IY3" s="475" t="s">
        <v>7</v>
      </c>
      <c r="IZ3" s="475" t="s">
        <v>8</v>
      </c>
      <c r="JA3" s="475" t="s">
        <v>9</v>
      </c>
      <c r="JB3" s="475" t="s">
        <v>10</v>
      </c>
      <c r="JC3" s="473" t="s">
        <v>11</v>
      </c>
    </row>
    <row r="4" spans="1:421" s="11" customFormat="1" ht="15.6">
      <c r="A4" s="441"/>
      <c r="B4" s="447"/>
      <c r="C4" s="447"/>
      <c r="D4" s="447"/>
      <c r="E4" s="447"/>
      <c r="F4" s="447"/>
      <c r="G4" s="447"/>
      <c r="H4" s="447"/>
      <c r="I4" s="447"/>
      <c r="J4" s="447"/>
      <c r="K4" s="447"/>
      <c r="L4" s="442"/>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4"/>
      <c r="AT4" s="454"/>
      <c r="AU4" s="455"/>
      <c r="AV4" s="454"/>
      <c r="AW4" s="454"/>
      <c r="AX4" s="454"/>
      <c r="AY4" s="454"/>
      <c r="AZ4" s="454"/>
      <c r="BA4" s="454"/>
      <c r="BB4" s="454"/>
      <c r="BC4" s="454"/>
      <c r="BD4" s="454"/>
      <c r="BE4" s="454"/>
      <c r="BF4" s="454"/>
      <c r="BG4" s="454"/>
      <c r="BH4" s="454"/>
      <c r="BI4" s="454"/>
      <c r="BJ4" s="454"/>
      <c r="BK4" s="454"/>
      <c r="BL4" s="454"/>
      <c r="BM4" s="454"/>
      <c r="BN4" s="454"/>
      <c r="BO4" s="454"/>
      <c r="BP4" s="454"/>
      <c r="BQ4" s="454"/>
      <c r="BR4" s="454"/>
      <c r="BS4" s="454"/>
      <c r="BT4" s="454"/>
      <c r="BU4" s="454"/>
      <c r="BV4" s="454"/>
      <c r="BW4" s="455"/>
      <c r="BX4" s="454"/>
      <c r="BY4" s="454"/>
      <c r="BZ4" s="454"/>
      <c r="CA4" s="454"/>
      <c r="CB4" s="454"/>
      <c r="CC4" s="454"/>
      <c r="CD4" s="454"/>
      <c r="CE4" s="454"/>
      <c r="CF4" s="454"/>
      <c r="CG4" s="454"/>
      <c r="CH4" s="454"/>
      <c r="CI4" s="454"/>
      <c r="CJ4" s="454"/>
      <c r="CK4" s="454"/>
      <c r="CL4" s="454"/>
      <c r="CM4" s="454"/>
      <c r="CN4" s="454"/>
      <c r="CO4" s="454"/>
      <c r="CP4" s="454"/>
      <c r="CQ4" s="454"/>
      <c r="CR4" s="483"/>
      <c r="CS4" s="63"/>
      <c r="CT4" s="12"/>
      <c r="CU4" s="12"/>
      <c r="CV4" s="12"/>
      <c r="CW4" s="12"/>
      <c r="CX4" s="13"/>
      <c r="IY4" s="475"/>
      <c r="IZ4" s="475"/>
      <c r="JA4" s="475"/>
      <c r="JB4" s="475"/>
      <c r="JC4" s="473"/>
    </row>
    <row r="5" spans="1:421" ht="27" customHeight="1">
      <c r="A5" s="441"/>
      <c r="B5" s="440" t="s">
        <v>12</v>
      </c>
      <c r="C5" s="439" t="s">
        <v>13</v>
      </c>
      <c r="D5" s="439" t="s">
        <v>14</v>
      </c>
      <c r="E5" s="448" t="s">
        <v>15</v>
      </c>
      <c r="F5" s="439" t="s">
        <v>16</v>
      </c>
      <c r="G5" s="439" t="s">
        <v>17</v>
      </c>
      <c r="H5" s="439" t="s">
        <v>18</v>
      </c>
      <c r="I5" s="439" t="s">
        <v>19</v>
      </c>
      <c r="J5" s="439" t="s">
        <v>20</v>
      </c>
      <c r="K5" s="439" t="s">
        <v>21</v>
      </c>
      <c r="L5" s="445" t="s">
        <v>22</v>
      </c>
      <c r="M5" s="439"/>
      <c r="N5" s="439"/>
      <c r="O5" s="439"/>
      <c r="P5" s="439"/>
      <c r="Q5" s="439"/>
      <c r="R5" s="439"/>
      <c r="S5" s="439"/>
      <c r="T5" s="439"/>
      <c r="U5" s="439"/>
      <c r="V5" s="446" t="s">
        <v>23</v>
      </c>
      <c r="W5" s="439" t="s">
        <v>24</v>
      </c>
      <c r="X5" s="439" t="s">
        <v>25</v>
      </c>
      <c r="Y5" s="446" t="s">
        <v>26</v>
      </c>
      <c r="Z5" s="446"/>
      <c r="AA5" s="453" t="s">
        <v>27</v>
      </c>
      <c r="AB5" s="453"/>
      <c r="AC5" s="453"/>
      <c r="AD5" s="453"/>
      <c r="AE5" s="439" t="s">
        <v>28</v>
      </c>
      <c r="AF5" s="439" t="s">
        <v>29</v>
      </c>
      <c r="AG5" s="439"/>
      <c r="AH5" s="439"/>
      <c r="AI5" s="439"/>
      <c r="AJ5" s="439" t="s">
        <v>30</v>
      </c>
      <c r="AK5" s="439" t="s">
        <v>31</v>
      </c>
      <c r="AL5" s="439" t="s">
        <v>32</v>
      </c>
      <c r="AM5" s="439" t="s">
        <v>33</v>
      </c>
      <c r="AN5" s="439" t="s">
        <v>34</v>
      </c>
      <c r="AO5" s="439" t="s">
        <v>35</v>
      </c>
      <c r="AP5" s="451" t="s">
        <v>36</v>
      </c>
      <c r="AQ5" s="451"/>
      <c r="AR5" s="451"/>
      <c r="AS5" s="452"/>
      <c r="AT5" s="456" t="s">
        <v>37</v>
      </c>
      <c r="AU5" s="457"/>
      <c r="AV5" s="457"/>
      <c r="AW5" s="457"/>
      <c r="AX5" s="457"/>
      <c r="AY5" s="457"/>
      <c r="AZ5" s="457"/>
      <c r="BA5" s="457"/>
      <c r="BB5" s="457"/>
      <c r="BC5" s="457"/>
      <c r="BD5" s="457"/>
      <c r="BE5" s="445"/>
      <c r="BF5" s="439" t="s">
        <v>38</v>
      </c>
      <c r="BG5" s="439" t="s">
        <v>39</v>
      </c>
      <c r="BH5" s="439" t="s">
        <v>40</v>
      </c>
      <c r="BI5" s="439"/>
      <c r="BJ5" s="439" t="s">
        <v>41</v>
      </c>
      <c r="BK5" s="439" t="s">
        <v>42</v>
      </c>
      <c r="BL5" s="439" t="s">
        <v>43</v>
      </c>
      <c r="BM5" s="462" t="s">
        <v>44</v>
      </c>
      <c r="BN5" s="462"/>
      <c r="BO5" s="462"/>
      <c r="BP5" s="462"/>
      <c r="BQ5" s="462"/>
      <c r="BR5" s="462"/>
      <c r="BS5" s="462"/>
      <c r="BT5" s="462"/>
      <c r="BU5" s="462"/>
      <c r="BV5" s="462"/>
      <c r="BW5" s="484" t="s">
        <v>45</v>
      </c>
      <c r="BX5" s="439" t="s">
        <v>46</v>
      </c>
      <c r="BY5" s="439"/>
      <c r="BZ5" s="439"/>
      <c r="CA5" s="439" t="s">
        <v>47</v>
      </c>
      <c r="CB5" s="439"/>
      <c r="CC5" s="439"/>
      <c r="CD5" s="439" t="s">
        <v>48</v>
      </c>
      <c r="CE5" s="439"/>
      <c r="CF5" s="439" t="s">
        <v>49</v>
      </c>
      <c r="CG5" s="439" t="s">
        <v>50</v>
      </c>
      <c r="CH5" s="439" t="s">
        <v>51</v>
      </c>
      <c r="CI5" s="439" t="s">
        <v>52</v>
      </c>
      <c r="CJ5" s="439"/>
      <c r="CK5" s="439" t="s">
        <v>45</v>
      </c>
      <c r="CL5" s="439"/>
      <c r="CM5" s="439"/>
      <c r="CN5" s="439"/>
      <c r="CO5" s="439" t="s">
        <v>53</v>
      </c>
      <c r="CP5" s="439"/>
      <c r="CQ5" s="439"/>
      <c r="CR5" s="456"/>
      <c r="CS5" s="64"/>
      <c r="CV5" s="3"/>
      <c r="CW5" s="3"/>
      <c r="CX5" s="3"/>
      <c r="IY5" s="475"/>
      <c r="IZ5" s="475"/>
      <c r="JA5" s="475"/>
      <c r="JB5" s="475"/>
      <c r="JC5" s="473"/>
    </row>
    <row r="6" spans="1:421" ht="27" customHeight="1">
      <c r="A6" s="441"/>
      <c r="B6" s="440"/>
      <c r="C6" s="440"/>
      <c r="D6" s="440"/>
      <c r="E6" s="449"/>
      <c r="F6" s="440"/>
      <c r="G6" s="439"/>
      <c r="H6" s="439"/>
      <c r="I6" s="440"/>
      <c r="J6" s="440"/>
      <c r="K6" s="440"/>
      <c r="L6" s="445" t="s">
        <v>54</v>
      </c>
      <c r="M6" s="439"/>
      <c r="N6" s="439" t="s">
        <v>55</v>
      </c>
      <c r="O6" s="439" t="s">
        <v>56</v>
      </c>
      <c r="P6" s="439" t="s">
        <v>57</v>
      </c>
      <c r="Q6" s="439" t="s">
        <v>58</v>
      </c>
      <c r="R6" s="439" t="s">
        <v>59</v>
      </c>
      <c r="S6" s="439" t="s">
        <v>60</v>
      </c>
      <c r="T6" s="439"/>
      <c r="U6" s="439" t="s">
        <v>61</v>
      </c>
      <c r="V6" s="446"/>
      <c r="W6" s="440"/>
      <c r="X6" s="440"/>
      <c r="Y6" s="446"/>
      <c r="Z6" s="446"/>
      <c r="AA6" s="453" t="s">
        <v>62</v>
      </c>
      <c r="AB6" s="453" t="s">
        <v>63</v>
      </c>
      <c r="AC6" s="453" t="s">
        <v>64</v>
      </c>
      <c r="AD6" s="453" t="s">
        <v>65</v>
      </c>
      <c r="AE6" s="439"/>
      <c r="AF6" s="439" t="s">
        <v>66</v>
      </c>
      <c r="AG6" s="439"/>
      <c r="AH6" s="439" t="s">
        <v>67</v>
      </c>
      <c r="AI6" s="440" t="s">
        <v>68</v>
      </c>
      <c r="AJ6" s="439"/>
      <c r="AK6" s="439"/>
      <c r="AL6" s="439"/>
      <c r="AM6" s="439"/>
      <c r="AN6" s="439"/>
      <c r="AO6" s="440"/>
      <c r="AP6" s="451" t="s">
        <v>69</v>
      </c>
      <c r="AQ6" s="451" t="s">
        <v>70</v>
      </c>
      <c r="AR6" s="451" t="s">
        <v>71</v>
      </c>
      <c r="AS6" s="452" t="s">
        <v>72</v>
      </c>
      <c r="AT6" s="458" t="s">
        <v>73</v>
      </c>
      <c r="AU6" s="459"/>
      <c r="AV6" s="458" t="s">
        <v>74</v>
      </c>
      <c r="AW6" s="459"/>
      <c r="AX6" s="458" t="s">
        <v>75</v>
      </c>
      <c r="AY6" s="459"/>
      <c r="AZ6" s="458" t="s">
        <v>76</v>
      </c>
      <c r="BA6" s="459"/>
      <c r="BB6" s="458" t="s">
        <v>77</v>
      </c>
      <c r="BC6" s="459"/>
      <c r="BD6" s="458" t="s">
        <v>78</v>
      </c>
      <c r="BE6" s="459"/>
      <c r="BF6" s="439"/>
      <c r="BG6" s="439"/>
      <c r="BH6" s="439"/>
      <c r="BI6" s="439"/>
      <c r="BJ6" s="439"/>
      <c r="BK6" s="439"/>
      <c r="BL6" s="439"/>
      <c r="BM6" s="462" t="s">
        <v>79</v>
      </c>
      <c r="BN6" s="462"/>
      <c r="BO6" s="462"/>
      <c r="BP6" s="462"/>
      <c r="BQ6" s="462"/>
      <c r="BR6" s="462" t="s">
        <v>80</v>
      </c>
      <c r="BS6" s="462"/>
      <c r="BT6" s="462"/>
      <c r="BU6" s="462"/>
      <c r="BV6" s="462"/>
      <c r="BW6" s="484"/>
      <c r="BX6" s="367" t="s">
        <v>81</v>
      </c>
      <c r="BY6" s="367" t="s">
        <v>82</v>
      </c>
      <c r="BZ6" s="367" t="s">
        <v>83</v>
      </c>
      <c r="CA6" s="367" t="s">
        <v>84</v>
      </c>
      <c r="CB6" s="367" t="s">
        <v>85</v>
      </c>
      <c r="CC6" s="367" t="s">
        <v>86</v>
      </c>
      <c r="CD6" s="367" t="s">
        <v>87</v>
      </c>
      <c r="CE6" s="367" t="s">
        <v>88</v>
      </c>
      <c r="CF6" s="439"/>
      <c r="CG6" s="439"/>
      <c r="CH6" s="439"/>
      <c r="CI6" s="439" t="s">
        <v>46</v>
      </c>
      <c r="CJ6" s="439" t="s">
        <v>89</v>
      </c>
      <c r="CK6" s="439" t="s">
        <v>90</v>
      </c>
      <c r="CL6" s="439" t="s">
        <v>91</v>
      </c>
      <c r="CM6" s="439" t="s">
        <v>64</v>
      </c>
      <c r="CN6" s="439" t="s">
        <v>65</v>
      </c>
      <c r="CO6" s="439" t="s">
        <v>90</v>
      </c>
      <c r="CP6" s="439" t="s">
        <v>91</v>
      </c>
      <c r="CQ6" s="439" t="s">
        <v>64</v>
      </c>
      <c r="CR6" s="456" t="s">
        <v>65</v>
      </c>
      <c r="CS6" s="64"/>
      <c r="CX6" s="14"/>
      <c r="CY6" s="14"/>
      <c r="CZ6" s="14"/>
      <c r="DB6" s="14"/>
      <c r="DC6" s="14"/>
      <c r="DD6" s="14"/>
      <c r="IY6" s="475"/>
      <c r="IZ6" s="475"/>
      <c r="JA6" s="475"/>
      <c r="JB6" s="475"/>
      <c r="JC6" s="473"/>
      <c r="KN6" s="462" t="s">
        <v>92</v>
      </c>
      <c r="KO6" s="462"/>
      <c r="KP6" s="462"/>
      <c r="KQ6" s="462"/>
      <c r="KR6" s="462"/>
      <c r="KS6" s="462"/>
      <c r="KT6" s="462" t="s">
        <v>93</v>
      </c>
      <c r="KU6" s="462"/>
      <c r="KV6" s="462"/>
      <c r="KW6" s="462"/>
      <c r="KX6" s="462"/>
      <c r="KY6" s="462"/>
      <c r="KZ6" s="462" t="s">
        <v>83</v>
      </c>
      <c r="LA6" s="462"/>
      <c r="LB6" s="462"/>
      <c r="LC6" s="462"/>
      <c r="LD6" s="462"/>
      <c r="LE6" s="462"/>
      <c r="LF6" s="462" t="s">
        <v>94</v>
      </c>
      <c r="LG6" s="462"/>
      <c r="LH6" s="462"/>
      <c r="LI6" s="462"/>
      <c r="LJ6" s="462"/>
      <c r="LK6" s="462"/>
      <c r="LL6" s="462" t="s">
        <v>95</v>
      </c>
      <c r="LM6" s="462"/>
      <c r="LN6" s="462"/>
      <c r="LO6" s="462"/>
      <c r="LP6" s="462"/>
      <c r="LQ6" s="462"/>
      <c r="LR6" s="462" t="s">
        <v>96</v>
      </c>
      <c r="LS6" s="462"/>
      <c r="LT6" s="462"/>
      <c r="LU6" s="462"/>
      <c r="LV6" s="462"/>
      <c r="LW6" s="462"/>
      <c r="LX6" s="462" t="s">
        <v>97</v>
      </c>
      <c r="LY6" s="462"/>
      <c r="LZ6" s="462"/>
      <c r="MA6" s="462"/>
      <c r="MB6" s="462"/>
      <c r="MC6" s="462"/>
      <c r="MD6" s="462" t="s">
        <v>98</v>
      </c>
      <c r="ME6" s="462"/>
      <c r="MF6" s="462"/>
      <c r="MG6" s="462"/>
      <c r="MH6" s="462"/>
      <c r="MI6" s="462"/>
      <c r="MJ6" s="462" t="s">
        <v>99</v>
      </c>
      <c r="MK6" s="462"/>
      <c r="ML6" s="462"/>
      <c r="MM6" s="462"/>
      <c r="MN6" s="462"/>
      <c r="MO6" s="462"/>
      <c r="MP6" s="462" t="s">
        <v>100</v>
      </c>
      <c r="MQ6" s="462"/>
      <c r="MR6" s="462"/>
      <c r="MS6" s="462"/>
      <c r="MT6" s="462"/>
      <c r="MU6" s="462"/>
      <c r="MV6" s="462" t="s">
        <v>101</v>
      </c>
      <c r="MW6" s="462"/>
      <c r="MX6" s="462"/>
      <c r="MY6" s="462"/>
      <c r="MZ6" s="462"/>
      <c r="NA6" s="462"/>
      <c r="NB6" s="462" t="s">
        <v>102</v>
      </c>
      <c r="NC6" s="462"/>
      <c r="ND6" s="462"/>
      <c r="NE6" s="462"/>
      <c r="NF6" s="462"/>
      <c r="NG6" s="462"/>
      <c r="NH6" s="462" t="s">
        <v>103</v>
      </c>
      <c r="NI6" s="462"/>
      <c r="NJ6" s="462"/>
      <c r="NK6" s="462"/>
      <c r="NL6" s="462"/>
      <c r="NM6" s="462"/>
      <c r="NN6" s="462" t="s">
        <v>104</v>
      </c>
      <c r="NO6" s="462"/>
      <c r="NP6" s="462"/>
      <c r="NQ6" s="462"/>
      <c r="NR6" s="462"/>
      <c r="NS6" s="462"/>
      <c r="NT6" s="462" t="s">
        <v>105</v>
      </c>
      <c r="NU6" s="462"/>
      <c r="NV6" s="462"/>
      <c r="NW6" s="462"/>
      <c r="NX6" s="462"/>
      <c r="NY6" s="462"/>
      <c r="NZ6" s="462" t="s">
        <v>106</v>
      </c>
      <c r="OA6" s="462"/>
      <c r="OB6" s="462"/>
      <c r="OC6" s="462"/>
      <c r="OD6" s="462"/>
      <c r="OE6" s="462"/>
      <c r="OF6" s="462" t="s">
        <v>107</v>
      </c>
      <c r="OG6" s="462"/>
      <c r="OH6" s="462"/>
      <c r="OI6" s="462"/>
      <c r="OJ6" s="462"/>
      <c r="OK6" s="462"/>
    </row>
    <row r="7" spans="1:421" ht="27" customHeight="1">
      <c r="A7" s="441"/>
      <c r="B7" s="440"/>
      <c r="C7" s="440"/>
      <c r="D7" s="440"/>
      <c r="E7" s="450"/>
      <c r="F7" s="440"/>
      <c r="G7" s="439"/>
      <c r="H7" s="439"/>
      <c r="I7" s="440"/>
      <c r="J7" s="440"/>
      <c r="K7" s="440"/>
      <c r="L7" s="370" t="s">
        <v>87</v>
      </c>
      <c r="M7" s="367" t="s">
        <v>108</v>
      </c>
      <c r="N7" s="439"/>
      <c r="O7" s="439"/>
      <c r="P7" s="439"/>
      <c r="Q7" s="439"/>
      <c r="R7" s="439"/>
      <c r="S7" s="367" t="s">
        <v>109</v>
      </c>
      <c r="T7" s="367" t="s">
        <v>110</v>
      </c>
      <c r="U7" s="439"/>
      <c r="V7" s="446"/>
      <c r="W7" s="440"/>
      <c r="X7" s="440"/>
      <c r="Y7" s="373" t="s">
        <v>111</v>
      </c>
      <c r="Z7" s="373" t="s">
        <v>112</v>
      </c>
      <c r="AA7" s="453"/>
      <c r="AB7" s="453"/>
      <c r="AC7" s="453"/>
      <c r="AD7" s="453"/>
      <c r="AE7" s="439"/>
      <c r="AF7" s="367" t="s">
        <v>113</v>
      </c>
      <c r="AG7" s="367" t="s">
        <v>110</v>
      </c>
      <c r="AH7" s="439"/>
      <c r="AI7" s="440"/>
      <c r="AJ7" s="439"/>
      <c r="AK7" s="439"/>
      <c r="AL7" s="439"/>
      <c r="AM7" s="439"/>
      <c r="AN7" s="439"/>
      <c r="AO7" s="440"/>
      <c r="AP7" s="451" t="s">
        <v>114</v>
      </c>
      <c r="AQ7" s="451" t="s">
        <v>115</v>
      </c>
      <c r="AR7" s="451" t="s">
        <v>116</v>
      </c>
      <c r="AS7" s="452" t="s">
        <v>117</v>
      </c>
      <c r="AT7" s="460"/>
      <c r="AU7" s="461"/>
      <c r="AV7" s="460"/>
      <c r="AW7" s="461"/>
      <c r="AX7" s="460"/>
      <c r="AY7" s="461"/>
      <c r="AZ7" s="460"/>
      <c r="BA7" s="461"/>
      <c r="BB7" s="460"/>
      <c r="BC7" s="461"/>
      <c r="BD7" s="460"/>
      <c r="BE7" s="461"/>
      <c r="BF7" s="439"/>
      <c r="BG7" s="439"/>
      <c r="BH7" s="367" t="s">
        <v>118</v>
      </c>
      <c r="BI7" s="367" t="s">
        <v>78</v>
      </c>
      <c r="BJ7" s="439"/>
      <c r="BK7" s="439"/>
      <c r="BL7" s="439"/>
      <c r="BM7" s="369" t="s">
        <v>119</v>
      </c>
      <c r="BN7" s="369" t="s">
        <v>120</v>
      </c>
      <c r="BO7" s="369" t="s">
        <v>121</v>
      </c>
      <c r="BP7" s="369" t="s">
        <v>122</v>
      </c>
      <c r="BQ7" s="369" t="s">
        <v>123</v>
      </c>
      <c r="BR7" s="369" t="s">
        <v>119</v>
      </c>
      <c r="BS7" s="369" t="s">
        <v>120</v>
      </c>
      <c r="BT7" s="369" t="s">
        <v>121</v>
      </c>
      <c r="BU7" s="369" t="s">
        <v>122</v>
      </c>
      <c r="BV7" s="369" t="s">
        <v>123</v>
      </c>
      <c r="BW7" s="368" t="s">
        <v>124</v>
      </c>
      <c r="BX7" s="9" t="s">
        <v>124</v>
      </c>
      <c r="BY7" s="9" t="s">
        <v>124</v>
      </c>
      <c r="BZ7" s="9" t="s">
        <v>124</v>
      </c>
      <c r="CA7" s="9" t="s">
        <v>124</v>
      </c>
      <c r="CB7" s="9" t="s">
        <v>124</v>
      </c>
      <c r="CC7" s="9" t="s">
        <v>124</v>
      </c>
      <c r="CD7" s="9" t="s">
        <v>124</v>
      </c>
      <c r="CE7" s="9" t="s">
        <v>124</v>
      </c>
      <c r="CF7" s="439"/>
      <c r="CG7" s="439"/>
      <c r="CH7" s="439"/>
      <c r="CI7" s="463"/>
      <c r="CJ7" s="463"/>
      <c r="CK7" s="439"/>
      <c r="CL7" s="439"/>
      <c r="CM7" s="439"/>
      <c r="CN7" s="439"/>
      <c r="CO7" s="439"/>
      <c r="CP7" s="439"/>
      <c r="CQ7" s="439"/>
      <c r="CR7" s="456"/>
      <c r="CS7" s="64"/>
      <c r="IY7" s="475"/>
      <c r="IZ7" s="475"/>
      <c r="JA7" s="475"/>
      <c r="JB7" s="475"/>
      <c r="JC7" s="473"/>
      <c r="KN7" s="471" t="s">
        <v>125</v>
      </c>
      <c r="KO7" s="471" t="s">
        <v>126</v>
      </c>
      <c r="KP7" s="471" t="s">
        <v>127</v>
      </c>
      <c r="KQ7" s="471" t="s">
        <v>128</v>
      </c>
      <c r="KR7" s="471" t="s">
        <v>129</v>
      </c>
      <c r="KS7" s="472" t="s">
        <v>130</v>
      </c>
      <c r="KT7" s="471" t="s">
        <v>125</v>
      </c>
      <c r="KU7" s="471" t="s">
        <v>126</v>
      </c>
      <c r="KV7" s="471" t="s">
        <v>127</v>
      </c>
      <c r="KW7" s="471" t="s">
        <v>128</v>
      </c>
      <c r="KX7" s="471" t="s">
        <v>129</v>
      </c>
      <c r="KY7" s="472" t="s">
        <v>130</v>
      </c>
      <c r="KZ7" s="471" t="s">
        <v>125</v>
      </c>
      <c r="LA7" s="471" t="s">
        <v>126</v>
      </c>
      <c r="LB7" s="471" t="s">
        <v>127</v>
      </c>
      <c r="LC7" s="471" t="s">
        <v>128</v>
      </c>
      <c r="LD7" s="471" t="s">
        <v>129</v>
      </c>
      <c r="LE7" s="472" t="s">
        <v>130</v>
      </c>
      <c r="LF7" s="471" t="s">
        <v>125</v>
      </c>
      <c r="LG7" s="471" t="s">
        <v>126</v>
      </c>
      <c r="LH7" s="471" t="s">
        <v>127</v>
      </c>
      <c r="LI7" s="471" t="s">
        <v>128</v>
      </c>
      <c r="LJ7" s="471" t="s">
        <v>129</v>
      </c>
      <c r="LK7" s="472" t="s">
        <v>130</v>
      </c>
      <c r="LL7" s="471" t="s">
        <v>125</v>
      </c>
      <c r="LM7" s="471" t="s">
        <v>126</v>
      </c>
      <c r="LN7" s="471" t="s">
        <v>127</v>
      </c>
      <c r="LO7" s="471" t="s">
        <v>128</v>
      </c>
      <c r="LP7" s="471" t="s">
        <v>129</v>
      </c>
      <c r="LQ7" s="472" t="s">
        <v>130</v>
      </c>
      <c r="LR7" s="471" t="s">
        <v>125</v>
      </c>
      <c r="LS7" s="471" t="s">
        <v>126</v>
      </c>
      <c r="LT7" s="471" t="s">
        <v>127</v>
      </c>
      <c r="LU7" s="471" t="s">
        <v>128</v>
      </c>
      <c r="LV7" s="471" t="s">
        <v>129</v>
      </c>
      <c r="LW7" s="472" t="s">
        <v>130</v>
      </c>
      <c r="LX7" s="471" t="s">
        <v>125</v>
      </c>
      <c r="LY7" s="471" t="s">
        <v>126</v>
      </c>
      <c r="LZ7" s="471" t="s">
        <v>127</v>
      </c>
      <c r="MA7" s="471" t="s">
        <v>128</v>
      </c>
      <c r="MB7" s="471" t="s">
        <v>129</v>
      </c>
      <c r="MC7" s="472" t="s">
        <v>130</v>
      </c>
      <c r="MD7" s="471" t="s">
        <v>125</v>
      </c>
      <c r="ME7" s="471" t="s">
        <v>126</v>
      </c>
      <c r="MF7" s="471" t="s">
        <v>127</v>
      </c>
      <c r="MG7" s="471" t="s">
        <v>128</v>
      </c>
      <c r="MH7" s="471" t="s">
        <v>129</v>
      </c>
      <c r="MI7" s="472" t="s">
        <v>130</v>
      </c>
      <c r="MJ7" s="471" t="s">
        <v>125</v>
      </c>
      <c r="MK7" s="471" t="s">
        <v>126</v>
      </c>
      <c r="ML7" s="471" t="s">
        <v>127</v>
      </c>
      <c r="MM7" s="471" t="s">
        <v>128</v>
      </c>
      <c r="MN7" s="471" t="s">
        <v>129</v>
      </c>
      <c r="MO7" s="472" t="s">
        <v>130</v>
      </c>
      <c r="MP7" s="471" t="s">
        <v>125</v>
      </c>
      <c r="MQ7" s="471" t="s">
        <v>126</v>
      </c>
      <c r="MR7" s="471" t="s">
        <v>127</v>
      </c>
      <c r="MS7" s="471" t="s">
        <v>128</v>
      </c>
      <c r="MT7" s="471" t="s">
        <v>129</v>
      </c>
      <c r="MU7" s="472" t="s">
        <v>130</v>
      </c>
      <c r="MV7" s="471" t="s">
        <v>125</v>
      </c>
      <c r="MW7" s="471" t="s">
        <v>126</v>
      </c>
      <c r="MX7" s="471" t="s">
        <v>127</v>
      </c>
      <c r="MY7" s="471" t="s">
        <v>128</v>
      </c>
      <c r="MZ7" s="471" t="s">
        <v>129</v>
      </c>
      <c r="NA7" s="472" t="s">
        <v>130</v>
      </c>
      <c r="NB7" s="471" t="s">
        <v>125</v>
      </c>
      <c r="NC7" s="471" t="s">
        <v>126</v>
      </c>
      <c r="ND7" s="471" t="s">
        <v>127</v>
      </c>
      <c r="NE7" s="471" t="s">
        <v>128</v>
      </c>
      <c r="NF7" s="471" t="s">
        <v>129</v>
      </c>
      <c r="NG7" s="472" t="s">
        <v>130</v>
      </c>
      <c r="NH7" s="471" t="s">
        <v>125</v>
      </c>
      <c r="NI7" s="471" t="s">
        <v>126</v>
      </c>
      <c r="NJ7" s="471" t="s">
        <v>127</v>
      </c>
      <c r="NK7" s="471" t="s">
        <v>128</v>
      </c>
      <c r="NL7" s="471" t="s">
        <v>129</v>
      </c>
      <c r="NM7" s="472" t="s">
        <v>130</v>
      </c>
      <c r="NN7" s="471" t="s">
        <v>125</v>
      </c>
      <c r="NO7" s="471" t="s">
        <v>126</v>
      </c>
      <c r="NP7" s="471" t="s">
        <v>127</v>
      </c>
      <c r="NQ7" s="471" t="s">
        <v>128</v>
      </c>
      <c r="NR7" s="471" t="s">
        <v>129</v>
      </c>
      <c r="NS7" s="472" t="s">
        <v>130</v>
      </c>
      <c r="NT7" s="471" t="s">
        <v>125</v>
      </c>
      <c r="NU7" s="471" t="s">
        <v>126</v>
      </c>
      <c r="NV7" s="471" t="s">
        <v>127</v>
      </c>
      <c r="NW7" s="471" t="s">
        <v>128</v>
      </c>
      <c r="NX7" s="471" t="s">
        <v>129</v>
      </c>
      <c r="NY7" s="472" t="s">
        <v>130</v>
      </c>
      <c r="NZ7" s="471" t="s">
        <v>125</v>
      </c>
      <c r="OA7" s="471" t="s">
        <v>126</v>
      </c>
      <c r="OB7" s="471" t="s">
        <v>127</v>
      </c>
      <c r="OC7" s="471" t="s">
        <v>128</v>
      </c>
      <c r="OD7" s="471" t="s">
        <v>129</v>
      </c>
      <c r="OE7" s="472" t="s">
        <v>130</v>
      </c>
      <c r="OF7" s="471" t="s">
        <v>125</v>
      </c>
      <c r="OG7" s="471" t="s">
        <v>126</v>
      </c>
      <c r="OH7" s="471" t="s">
        <v>127</v>
      </c>
      <c r="OI7" s="471" t="s">
        <v>128</v>
      </c>
      <c r="OJ7" s="471" t="s">
        <v>129</v>
      </c>
      <c r="OK7" s="472" t="s">
        <v>130</v>
      </c>
    </row>
    <row r="8" spans="1:421" ht="22.5" customHeight="1">
      <c r="A8" s="441"/>
      <c r="B8" s="5" t="s">
        <v>131</v>
      </c>
      <c r="C8" s="6">
        <v>4</v>
      </c>
      <c r="D8" s="6">
        <v>5</v>
      </c>
      <c r="E8" s="6"/>
      <c r="F8" s="6" t="s">
        <v>132</v>
      </c>
      <c r="G8" s="6" t="s">
        <v>133</v>
      </c>
      <c r="H8" s="6">
        <v>10</v>
      </c>
      <c r="I8" s="6">
        <v>12</v>
      </c>
      <c r="J8" s="7">
        <v>13</v>
      </c>
      <c r="K8" s="7">
        <v>13</v>
      </c>
      <c r="L8" s="15" t="s">
        <v>134</v>
      </c>
      <c r="M8" s="16"/>
      <c r="N8" s="16" t="s">
        <v>135</v>
      </c>
      <c r="O8" s="16" t="s">
        <v>136</v>
      </c>
      <c r="P8" s="16"/>
      <c r="Q8" s="16" t="s">
        <v>137</v>
      </c>
      <c r="R8" s="16" t="s">
        <v>138</v>
      </c>
      <c r="S8" s="16" t="s">
        <v>139</v>
      </c>
      <c r="T8" s="16" t="s">
        <v>140</v>
      </c>
      <c r="U8" s="16" t="s">
        <v>138</v>
      </c>
      <c r="V8" s="16">
        <v>58</v>
      </c>
      <c r="W8" s="16" t="s">
        <v>141</v>
      </c>
      <c r="X8" s="16" t="s">
        <v>142</v>
      </c>
      <c r="Y8" s="17"/>
      <c r="Z8" s="17"/>
      <c r="AA8" s="18">
        <v>61</v>
      </c>
      <c r="AB8" s="18" t="s">
        <v>143</v>
      </c>
      <c r="AC8" s="18">
        <v>62</v>
      </c>
      <c r="AD8" s="18" t="s">
        <v>144</v>
      </c>
      <c r="AE8" s="16">
        <v>114</v>
      </c>
      <c r="AF8" s="16" t="s">
        <v>145</v>
      </c>
      <c r="AG8" s="16"/>
      <c r="AH8" s="16" t="s">
        <v>146</v>
      </c>
      <c r="AI8" s="16"/>
      <c r="AJ8" s="16" t="s">
        <v>147</v>
      </c>
      <c r="AK8" s="16" t="s">
        <v>148</v>
      </c>
      <c r="AL8" s="16" t="s">
        <v>149</v>
      </c>
      <c r="AM8" s="16" t="s">
        <v>150</v>
      </c>
      <c r="AN8" s="16">
        <v>115</v>
      </c>
      <c r="AO8" s="16">
        <v>116</v>
      </c>
      <c r="AP8" s="19">
        <v>117</v>
      </c>
      <c r="AQ8" s="19">
        <v>118</v>
      </c>
      <c r="AR8" s="19">
        <v>119</v>
      </c>
      <c r="AS8" s="20">
        <v>120</v>
      </c>
      <c r="AT8" s="16" t="s">
        <v>151</v>
      </c>
      <c r="AU8" s="15"/>
      <c r="AV8" s="16" t="s">
        <v>152</v>
      </c>
      <c r="AW8" s="16"/>
      <c r="AX8" s="16" t="s">
        <v>153</v>
      </c>
      <c r="AY8" s="16"/>
      <c r="AZ8" s="16" t="s">
        <v>154</v>
      </c>
      <c r="BA8" s="16"/>
      <c r="BB8" s="16" t="s">
        <v>155</v>
      </c>
      <c r="BC8" s="16"/>
      <c r="BD8" s="16" t="s">
        <v>156</v>
      </c>
      <c r="BE8" s="16"/>
      <c r="BF8" s="21">
        <v>102</v>
      </c>
      <c r="BG8" s="16">
        <v>103</v>
      </c>
      <c r="BH8" s="16" t="s">
        <v>157</v>
      </c>
      <c r="BI8" s="16" t="s">
        <v>158</v>
      </c>
      <c r="BJ8" s="16" t="s">
        <v>159</v>
      </c>
      <c r="BK8" s="16" t="s">
        <v>160</v>
      </c>
      <c r="BL8" s="16">
        <v>106</v>
      </c>
      <c r="BM8" s="16">
        <v>107</v>
      </c>
      <c r="BN8" s="16">
        <v>108</v>
      </c>
      <c r="BO8" s="16">
        <v>109</v>
      </c>
      <c r="BP8" s="16">
        <v>110</v>
      </c>
      <c r="BQ8" s="16">
        <v>111</v>
      </c>
      <c r="BR8" s="16">
        <v>112</v>
      </c>
      <c r="BS8" s="16">
        <v>113</v>
      </c>
      <c r="BT8" s="16">
        <v>114</v>
      </c>
      <c r="BU8" s="16">
        <v>115</v>
      </c>
      <c r="BV8" s="16">
        <v>116</v>
      </c>
      <c r="BW8" s="15"/>
      <c r="BX8" s="16"/>
      <c r="BY8" s="16"/>
      <c r="BZ8" s="16"/>
      <c r="CA8" s="16"/>
      <c r="CB8" s="16"/>
      <c r="CC8" s="16"/>
      <c r="CD8" s="16"/>
      <c r="CE8" s="16"/>
      <c r="CF8" s="16">
        <v>135</v>
      </c>
      <c r="CG8" s="16">
        <v>143</v>
      </c>
      <c r="CH8" s="16">
        <v>143</v>
      </c>
      <c r="CI8" s="16">
        <v>136</v>
      </c>
      <c r="CJ8" s="16">
        <v>136</v>
      </c>
      <c r="CK8" s="16">
        <v>144</v>
      </c>
      <c r="CL8" s="16">
        <v>144</v>
      </c>
      <c r="CM8" s="16">
        <v>145</v>
      </c>
      <c r="CN8" s="16">
        <v>145</v>
      </c>
      <c r="CO8" s="16">
        <v>144</v>
      </c>
      <c r="CP8" s="16">
        <v>144</v>
      </c>
      <c r="CQ8" s="16">
        <v>145</v>
      </c>
      <c r="CR8" s="61">
        <v>145</v>
      </c>
      <c r="CS8" s="65"/>
      <c r="GE8" s="4" t="s">
        <v>161</v>
      </c>
      <c r="IY8" s="476"/>
      <c r="IZ8" s="476"/>
      <c r="JA8" s="476"/>
      <c r="JB8" s="476"/>
      <c r="JC8" s="474"/>
      <c r="KN8" s="471"/>
      <c r="KO8" s="471"/>
      <c r="KP8" s="471"/>
      <c r="KQ8" s="471"/>
      <c r="KR8" s="471"/>
      <c r="KS8" s="472"/>
      <c r="KT8" s="471"/>
      <c r="KU8" s="471"/>
      <c r="KV8" s="471"/>
      <c r="KW8" s="471"/>
      <c r="KX8" s="471"/>
      <c r="KY8" s="472"/>
      <c r="KZ8" s="471"/>
      <c r="LA8" s="471"/>
      <c r="LB8" s="471"/>
      <c r="LC8" s="471"/>
      <c r="LD8" s="471"/>
      <c r="LE8" s="472"/>
      <c r="LF8" s="471"/>
      <c r="LG8" s="471"/>
      <c r="LH8" s="471"/>
      <c r="LI8" s="471"/>
      <c r="LJ8" s="471"/>
      <c r="LK8" s="472"/>
      <c r="LL8" s="471"/>
      <c r="LM8" s="471"/>
      <c r="LN8" s="471"/>
      <c r="LO8" s="471"/>
      <c r="LP8" s="471"/>
      <c r="LQ8" s="472"/>
      <c r="LR8" s="471"/>
      <c r="LS8" s="471"/>
      <c r="LT8" s="471"/>
      <c r="LU8" s="471"/>
      <c r="LV8" s="471"/>
      <c r="LW8" s="472"/>
      <c r="LX8" s="471"/>
      <c r="LY8" s="471"/>
      <c r="LZ8" s="471"/>
      <c r="MA8" s="471"/>
      <c r="MB8" s="471"/>
      <c r="MC8" s="472"/>
      <c r="MD8" s="471"/>
      <c r="ME8" s="471"/>
      <c r="MF8" s="471"/>
      <c r="MG8" s="471"/>
      <c r="MH8" s="471"/>
      <c r="MI8" s="472"/>
      <c r="MJ8" s="471"/>
      <c r="MK8" s="471"/>
      <c r="ML8" s="471"/>
      <c r="MM8" s="471"/>
      <c r="MN8" s="471"/>
      <c r="MO8" s="472"/>
      <c r="MP8" s="471"/>
      <c r="MQ8" s="471"/>
      <c r="MR8" s="471"/>
      <c r="MS8" s="471"/>
      <c r="MT8" s="471"/>
      <c r="MU8" s="472"/>
      <c r="MV8" s="471"/>
      <c r="MW8" s="471"/>
      <c r="MX8" s="471"/>
      <c r="MY8" s="471"/>
      <c r="MZ8" s="471"/>
      <c r="NA8" s="472"/>
      <c r="NB8" s="471"/>
      <c r="NC8" s="471"/>
      <c r="ND8" s="471"/>
      <c r="NE8" s="471"/>
      <c r="NF8" s="471"/>
      <c r="NG8" s="472"/>
      <c r="NH8" s="471"/>
      <c r="NI8" s="471"/>
      <c r="NJ8" s="471"/>
      <c r="NK8" s="471"/>
      <c r="NL8" s="471"/>
      <c r="NM8" s="472"/>
      <c r="NN8" s="471"/>
      <c r="NO8" s="471"/>
      <c r="NP8" s="471"/>
      <c r="NQ8" s="471"/>
      <c r="NR8" s="471"/>
      <c r="NS8" s="472"/>
      <c r="NT8" s="471"/>
      <c r="NU8" s="471"/>
      <c r="NV8" s="471"/>
      <c r="NW8" s="471"/>
      <c r="NX8" s="471"/>
      <c r="NY8" s="472"/>
      <c r="NZ8" s="471"/>
      <c r="OA8" s="471"/>
      <c r="OB8" s="471"/>
      <c r="OC8" s="471"/>
      <c r="OD8" s="471"/>
      <c r="OE8" s="472"/>
      <c r="OF8" s="471"/>
      <c r="OG8" s="471"/>
      <c r="OH8" s="471"/>
      <c r="OI8" s="471"/>
      <c r="OJ8" s="471"/>
      <c r="OK8" s="472"/>
    </row>
    <row r="9" spans="1:421" ht="22.5" customHeight="1">
      <c r="A9" s="441"/>
      <c r="B9" s="8">
        <v>0</v>
      </c>
      <c r="C9" s="1">
        <v>1</v>
      </c>
      <c r="D9" s="1">
        <v>2</v>
      </c>
      <c r="E9" s="1">
        <v>3</v>
      </c>
      <c r="F9" s="1">
        <v>4</v>
      </c>
      <c r="G9" s="1">
        <v>5</v>
      </c>
      <c r="H9" s="1">
        <v>6</v>
      </c>
      <c r="I9" s="1">
        <v>7</v>
      </c>
      <c r="J9" s="2">
        <v>8</v>
      </c>
      <c r="K9" s="2">
        <v>9</v>
      </c>
      <c r="L9" s="22">
        <v>10</v>
      </c>
      <c r="M9" s="1">
        <v>11</v>
      </c>
      <c r="N9" s="1">
        <v>12</v>
      </c>
      <c r="O9" s="1">
        <v>13</v>
      </c>
      <c r="P9" s="1">
        <v>14</v>
      </c>
      <c r="Q9" s="1">
        <v>15</v>
      </c>
      <c r="R9" s="1" t="s">
        <v>162</v>
      </c>
      <c r="S9" s="1">
        <v>16</v>
      </c>
      <c r="T9" s="1">
        <v>17</v>
      </c>
      <c r="U9" s="1">
        <v>18</v>
      </c>
      <c r="V9" s="1">
        <v>19</v>
      </c>
      <c r="W9" s="1">
        <v>20</v>
      </c>
      <c r="X9" s="1">
        <v>21</v>
      </c>
      <c r="Y9" s="23">
        <v>22</v>
      </c>
      <c r="Z9" s="23">
        <v>23</v>
      </c>
      <c r="AA9" s="24">
        <v>24</v>
      </c>
      <c r="AB9" s="24">
        <v>25</v>
      </c>
      <c r="AC9" s="24">
        <v>26</v>
      </c>
      <c r="AD9" s="24">
        <v>27</v>
      </c>
      <c r="AE9" s="1">
        <v>28</v>
      </c>
      <c r="AF9" s="1">
        <v>29</v>
      </c>
      <c r="AG9" s="1">
        <v>30</v>
      </c>
      <c r="AH9" s="1">
        <v>31</v>
      </c>
      <c r="AI9" s="1">
        <v>32</v>
      </c>
      <c r="AJ9" s="1">
        <v>33</v>
      </c>
      <c r="AK9" s="1">
        <v>34</v>
      </c>
      <c r="AL9" s="1">
        <v>35</v>
      </c>
      <c r="AM9" s="1">
        <v>36</v>
      </c>
      <c r="AN9" s="1">
        <v>37</v>
      </c>
      <c r="AO9" s="1">
        <v>38</v>
      </c>
      <c r="AP9" s="25">
        <v>39</v>
      </c>
      <c r="AQ9" s="25">
        <v>40</v>
      </c>
      <c r="AR9" s="25">
        <v>41</v>
      </c>
      <c r="AS9" s="26">
        <v>42</v>
      </c>
      <c r="AT9" s="1">
        <v>43</v>
      </c>
      <c r="AU9" s="22"/>
      <c r="AV9" s="1">
        <v>44</v>
      </c>
      <c r="AW9" s="1"/>
      <c r="AX9" s="1">
        <v>45</v>
      </c>
      <c r="AY9" s="1"/>
      <c r="AZ9" s="1">
        <v>46</v>
      </c>
      <c r="BA9" s="1"/>
      <c r="BB9" s="1">
        <v>47</v>
      </c>
      <c r="BC9" s="1"/>
      <c r="BD9" s="1">
        <v>48</v>
      </c>
      <c r="BE9" s="1"/>
      <c r="BF9" s="27">
        <v>49</v>
      </c>
      <c r="BG9" s="1">
        <v>50</v>
      </c>
      <c r="BH9" s="1">
        <v>51</v>
      </c>
      <c r="BI9" s="1">
        <v>52</v>
      </c>
      <c r="BJ9" s="1">
        <v>53</v>
      </c>
      <c r="BK9" s="1">
        <v>54</v>
      </c>
      <c r="BL9" s="1">
        <v>55</v>
      </c>
      <c r="BM9" s="1">
        <v>56</v>
      </c>
      <c r="BN9" s="1">
        <v>57</v>
      </c>
      <c r="BO9" s="1">
        <v>58</v>
      </c>
      <c r="BP9" s="1">
        <v>59</v>
      </c>
      <c r="BQ9" s="1">
        <v>60</v>
      </c>
      <c r="BR9" s="1">
        <v>61</v>
      </c>
      <c r="BS9" s="1">
        <v>62</v>
      </c>
      <c r="BT9" s="1">
        <v>63</v>
      </c>
      <c r="BU9" s="1">
        <v>64</v>
      </c>
      <c r="BV9" s="1">
        <v>65</v>
      </c>
      <c r="BW9" s="22">
        <v>66</v>
      </c>
      <c r="BX9" s="1">
        <v>67</v>
      </c>
      <c r="BY9" s="1">
        <v>68</v>
      </c>
      <c r="BZ9" s="1">
        <v>69</v>
      </c>
      <c r="CA9" s="1">
        <v>70</v>
      </c>
      <c r="CB9" s="1">
        <v>71</v>
      </c>
      <c r="CC9" s="1">
        <v>72</v>
      </c>
      <c r="CD9" s="1">
        <v>73</v>
      </c>
      <c r="CE9" s="1">
        <v>74</v>
      </c>
      <c r="CF9" s="1">
        <v>75</v>
      </c>
      <c r="CG9" s="1">
        <v>76</v>
      </c>
      <c r="CH9" s="1">
        <v>77</v>
      </c>
      <c r="CI9" s="1">
        <v>78</v>
      </c>
      <c r="CJ9" s="1">
        <v>79</v>
      </c>
      <c r="CK9" s="1">
        <v>80</v>
      </c>
      <c r="CL9" s="1">
        <v>81</v>
      </c>
      <c r="CM9" s="1">
        <v>82</v>
      </c>
      <c r="CN9" s="1">
        <v>83</v>
      </c>
      <c r="CO9" s="1">
        <v>84</v>
      </c>
      <c r="CP9" s="1">
        <v>85</v>
      </c>
      <c r="CQ9" s="1">
        <v>86</v>
      </c>
      <c r="CR9" s="28">
        <v>87</v>
      </c>
      <c r="CS9" s="466" t="s">
        <v>163</v>
      </c>
      <c r="CT9" s="466"/>
      <c r="CU9" s="466"/>
      <c r="CV9" s="466"/>
      <c r="CW9" s="467"/>
      <c r="CX9" s="466" t="s">
        <v>163</v>
      </c>
      <c r="CY9" s="467"/>
      <c r="CZ9" s="466" t="s">
        <v>163</v>
      </c>
      <c r="DA9" s="466"/>
      <c r="DB9" s="466"/>
      <c r="DC9" s="466"/>
      <c r="DD9" s="466"/>
      <c r="DE9" s="466"/>
      <c r="DF9" s="466"/>
      <c r="DG9" s="466"/>
      <c r="DH9" s="466"/>
      <c r="DI9" s="466"/>
      <c r="DJ9" s="466"/>
      <c r="DK9" s="466"/>
      <c r="DL9" s="466"/>
      <c r="DM9" s="466"/>
      <c r="DN9" s="466"/>
      <c r="DO9" s="466"/>
      <c r="DP9" s="466"/>
      <c r="DQ9" s="466"/>
      <c r="DR9" s="466"/>
      <c r="DS9" s="466"/>
      <c r="DT9" s="466"/>
      <c r="DU9" s="466"/>
      <c r="DV9" s="466"/>
      <c r="DW9" s="466"/>
      <c r="DX9" s="466"/>
      <c r="DY9" s="466"/>
      <c r="DZ9" s="466"/>
      <c r="EA9" s="466"/>
      <c r="EB9" s="466"/>
      <c r="EC9" s="467"/>
      <c r="ED9" s="467" t="s">
        <v>163</v>
      </c>
      <c r="EE9" s="477"/>
      <c r="EF9" s="477"/>
      <c r="EG9" s="477"/>
      <c r="EH9" s="477"/>
      <c r="EI9" s="477"/>
      <c r="EJ9" s="477"/>
      <c r="EK9" s="477"/>
      <c r="EL9" s="477"/>
      <c r="EM9" s="477"/>
      <c r="EN9" s="477"/>
      <c r="EO9" s="477"/>
      <c r="EP9" s="477"/>
      <c r="EQ9" s="477"/>
      <c r="ER9" s="477"/>
      <c r="ES9" s="477"/>
      <c r="ET9" s="477"/>
      <c r="EU9" s="477"/>
      <c r="EV9" s="477"/>
      <c r="EW9" s="477"/>
      <c r="EX9" s="477"/>
      <c r="EY9" s="477"/>
      <c r="EZ9" s="477"/>
      <c r="FA9" s="477"/>
      <c r="FB9" s="477"/>
      <c r="FC9" s="477"/>
      <c r="FD9" s="477"/>
      <c r="FE9" s="477"/>
      <c r="FF9" s="477"/>
      <c r="FG9" s="477"/>
      <c r="FH9" s="477"/>
      <c r="FI9" s="477"/>
      <c r="FJ9" s="477"/>
      <c r="FK9" s="477"/>
      <c r="FL9" s="477"/>
      <c r="FM9" s="477"/>
      <c r="FN9" s="477"/>
      <c r="FO9" s="477"/>
      <c r="FP9" s="477"/>
      <c r="FQ9" s="477"/>
      <c r="FR9" s="477"/>
      <c r="FS9" s="477"/>
      <c r="FT9" s="477"/>
      <c r="FU9" s="477"/>
      <c r="FV9" s="477"/>
      <c r="FW9" s="477"/>
      <c r="FX9" s="477"/>
      <c r="FY9" s="477"/>
      <c r="FZ9" s="477"/>
      <c r="GA9" s="477"/>
      <c r="GB9" s="477"/>
      <c r="GC9" s="477"/>
      <c r="GD9" s="477"/>
      <c r="GE9" s="477"/>
      <c r="GF9" s="477"/>
      <c r="GG9" s="477"/>
      <c r="GH9" s="477"/>
      <c r="GI9" s="477"/>
      <c r="GJ9" s="477"/>
      <c r="GK9" s="477"/>
      <c r="GL9" s="477"/>
      <c r="GM9" s="477"/>
      <c r="GN9" s="477"/>
      <c r="GO9" s="477"/>
      <c r="GP9" s="477"/>
      <c r="GQ9" s="477"/>
      <c r="GR9" s="477"/>
      <c r="GS9" s="477"/>
      <c r="GT9" s="477"/>
      <c r="GU9" s="477"/>
      <c r="GV9" s="477"/>
      <c r="GW9" s="477"/>
      <c r="GX9" s="477"/>
      <c r="GY9" s="477"/>
      <c r="GZ9" s="477"/>
      <c r="HA9" s="477"/>
      <c r="HB9" s="477"/>
      <c r="HC9" s="477"/>
      <c r="HD9" s="477"/>
      <c r="HE9" s="477"/>
      <c r="HF9" s="477"/>
      <c r="HG9" s="477"/>
      <c r="HH9" s="477"/>
      <c r="HI9" s="477"/>
      <c r="HJ9" s="477"/>
      <c r="HK9" s="477"/>
      <c r="HL9" s="477"/>
      <c r="HM9" s="477"/>
      <c r="HN9" s="477"/>
      <c r="HO9" s="477"/>
      <c r="HP9" s="477"/>
      <c r="HQ9" s="477"/>
      <c r="HR9" s="477"/>
      <c r="HS9" s="477"/>
      <c r="HT9" s="477"/>
      <c r="HU9" s="477"/>
      <c r="HV9" s="477"/>
      <c r="HW9" s="477"/>
      <c r="HX9" s="477"/>
      <c r="HY9" s="477"/>
      <c r="HZ9" s="477"/>
      <c r="IA9" s="477"/>
      <c r="IB9" s="477"/>
      <c r="IC9" s="466" t="s">
        <v>163</v>
      </c>
      <c r="ID9" s="466"/>
      <c r="IE9" s="467"/>
      <c r="IF9" s="466" t="s">
        <v>5</v>
      </c>
      <c r="IG9" s="466"/>
      <c r="IH9" s="466"/>
      <c r="II9" s="466"/>
      <c r="IJ9" s="467"/>
      <c r="IK9" s="466" t="s">
        <v>5</v>
      </c>
      <c r="IL9" s="466"/>
      <c r="IM9" s="466"/>
      <c r="IN9" s="466"/>
      <c r="IO9" s="466"/>
      <c r="IP9" s="466"/>
      <c r="IQ9" s="467"/>
      <c r="IR9" s="466" t="s">
        <v>5</v>
      </c>
      <c r="IS9" s="466"/>
      <c r="IT9" s="466"/>
      <c r="IU9" s="466"/>
      <c r="IV9" s="466"/>
      <c r="IW9" s="466"/>
      <c r="IX9" s="467"/>
      <c r="IY9" s="466" t="s">
        <v>6</v>
      </c>
      <c r="IZ9" s="466"/>
      <c r="JA9" s="466"/>
      <c r="JB9" s="466"/>
      <c r="JC9" s="467"/>
      <c r="JD9" s="466" t="s">
        <v>6</v>
      </c>
      <c r="JE9" s="466"/>
      <c r="JF9" s="466"/>
      <c r="JG9" s="466"/>
      <c r="JH9" s="466"/>
      <c r="JI9" s="466"/>
      <c r="JJ9" s="466"/>
      <c r="JK9" s="466"/>
      <c r="JL9" s="466"/>
      <c r="JM9" s="466"/>
      <c r="JN9" s="466"/>
      <c r="JO9" s="466"/>
      <c r="JP9" s="466"/>
      <c r="JQ9" s="466"/>
      <c r="JR9" s="466"/>
      <c r="JS9" s="466"/>
      <c r="JT9" s="466"/>
      <c r="JU9" s="466"/>
      <c r="JV9" s="466"/>
      <c r="JW9" s="466"/>
      <c r="JX9" s="467"/>
      <c r="JY9" s="466" t="s">
        <v>6</v>
      </c>
      <c r="JZ9" s="466"/>
      <c r="KA9" s="466"/>
      <c r="KB9" s="466"/>
      <c r="KC9" s="466"/>
      <c r="KD9" s="466"/>
      <c r="KE9" s="466"/>
      <c r="KF9" s="466"/>
      <c r="KG9" s="466"/>
      <c r="KH9" s="466"/>
      <c r="KI9" s="466"/>
      <c r="KJ9" s="466"/>
      <c r="KK9" s="466"/>
      <c r="KL9" s="466"/>
      <c r="KM9" s="467"/>
      <c r="KN9" s="468" t="s">
        <v>6</v>
      </c>
      <c r="KO9" s="469"/>
      <c r="KP9" s="469"/>
      <c r="KQ9" s="469"/>
      <c r="KR9" s="469"/>
      <c r="KS9" s="469"/>
      <c r="KT9" s="469"/>
      <c r="KU9" s="469"/>
      <c r="KV9" s="469"/>
      <c r="KW9" s="469"/>
      <c r="KX9" s="469"/>
      <c r="KY9" s="469"/>
      <c r="KZ9" s="469"/>
      <c r="LA9" s="469"/>
      <c r="LB9" s="469"/>
      <c r="LC9" s="469"/>
      <c r="LD9" s="469"/>
      <c r="LE9" s="469"/>
      <c r="LF9" s="469"/>
      <c r="LG9" s="469"/>
      <c r="LH9" s="469"/>
      <c r="LI9" s="469"/>
      <c r="LJ9" s="469"/>
      <c r="LK9" s="469"/>
      <c r="LL9" s="469"/>
      <c r="LM9" s="469"/>
      <c r="LN9" s="469"/>
      <c r="LO9" s="469"/>
      <c r="LP9" s="469"/>
      <c r="LQ9" s="469"/>
      <c r="LR9" s="469"/>
      <c r="LS9" s="469"/>
      <c r="LT9" s="469"/>
      <c r="LU9" s="469"/>
      <c r="LV9" s="469"/>
      <c r="LW9" s="469"/>
      <c r="LX9" s="469"/>
      <c r="LY9" s="469"/>
      <c r="LZ9" s="469"/>
      <c r="MA9" s="469"/>
      <c r="MB9" s="469"/>
      <c r="MC9" s="469"/>
      <c r="MD9" s="469"/>
      <c r="ME9" s="469"/>
      <c r="MF9" s="469"/>
      <c r="MG9" s="469"/>
      <c r="MH9" s="469"/>
      <c r="MI9" s="469"/>
      <c r="MJ9" s="469"/>
      <c r="MK9" s="469"/>
      <c r="ML9" s="469"/>
      <c r="MM9" s="469"/>
      <c r="MN9" s="469"/>
      <c r="MO9" s="469"/>
      <c r="MP9" s="469"/>
      <c r="MQ9" s="469"/>
      <c r="MR9" s="469"/>
      <c r="MS9" s="469"/>
      <c r="MT9" s="469"/>
      <c r="MU9" s="469"/>
      <c r="MV9" s="469"/>
      <c r="MW9" s="469"/>
      <c r="MX9" s="469"/>
      <c r="MY9" s="469"/>
      <c r="MZ9" s="469"/>
      <c r="NA9" s="469"/>
      <c r="NB9" s="469"/>
      <c r="NC9" s="469"/>
      <c r="ND9" s="469"/>
      <c r="NE9" s="469"/>
      <c r="NF9" s="469"/>
      <c r="NG9" s="469"/>
      <c r="NH9" s="469"/>
      <c r="NI9" s="469"/>
      <c r="NJ9" s="469"/>
      <c r="NK9" s="469"/>
      <c r="NL9" s="469"/>
      <c r="NM9" s="469"/>
      <c r="NN9" s="469"/>
      <c r="NO9" s="469"/>
      <c r="NP9" s="469"/>
      <c r="NQ9" s="469"/>
      <c r="NR9" s="469"/>
      <c r="NS9" s="469"/>
      <c r="NT9" s="469"/>
      <c r="NU9" s="469"/>
      <c r="NV9" s="469"/>
      <c r="NW9" s="469"/>
      <c r="NX9" s="469"/>
      <c r="NY9" s="469"/>
      <c r="NZ9" s="469"/>
      <c r="OA9" s="469"/>
      <c r="OB9" s="469"/>
      <c r="OC9" s="469"/>
      <c r="OD9" s="469"/>
      <c r="OE9" s="469"/>
      <c r="OF9" s="469"/>
      <c r="OG9" s="469"/>
      <c r="OH9" s="469"/>
      <c r="OI9" s="469"/>
      <c r="OJ9" s="469"/>
      <c r="OK9" s="470"/>
      <c r="OL9" s="29"/>
      <c r="OM9" s="30"/>
      <c r="ON9" s="30"/>
      <c r="OO9" s="30"/>
      <c r="OP9" s="30"/>
      <c r="OQ9" s="30"/>
      <c r="OR9" s="30"/>
      <c r="OS9" s="30"/>
      <c r="OT9" s="30"/>
      <c r="OU9" s="30"/>
      <c r="OV9" s="30"/>
      <c r="OW9" s="30"/>
      <c r="OX9" s="30"/>
      <c r="OY9" s="30"/>
      <c r="OZ9" s="30"/>
      <c r="PA9" s="30"/>
      <c r="PB9" s="30"/>
      <c r="PC9" s="30"/>
      <c r="PD9" s="30"/>
      <c r="PE9" s="30"/>
    </row>
    <row r="10" spans="1:421" ht="22.5" customHeight="1">
      <c r="A10" s="441"/>
      <c r="B10" s="371" t="s">
        <v>164</v>
      </c>
      <c r="C10" s="9" t="s">
        <v>165</v>
      </c>
      <c r="D10" s="9" t="s">
        <v>165</v>
      </c>
      <c r="E10" s="9" t="s">
        <v>166</v>
      </c>
      <c r="F10" s="9" t="s">
        <v>167</v>
      </c>
      <c r="G10" s="9" t="s">
        <v>167</v>
      </c>
      <c r="H10" s="9" t="s">
        <v>167</v>
      </c>
      <c r="I10" s="9" t="s">
        <v>167</v>
      </c>
      <c r="J10" s="369" t="s">
        <v>167</v>
      </c>
      <c r="K10" s="369" t="s">
        <v>167</v>
      </c>
      <c r="L10" s="31" t="s">
        <v>168</v>
      </c>
      <c r="M10" s="9" t="s">
        <v>169</v>
      </c>
      <c r="N10" s="9" t="s">
        <v>170</v>
      </c>
      <c r="O10" s="9" t="s">
        <v>171</v>
      </c>
      <c r="P10" s="9" t="s">
        <v>171</v>
      </c>
      <c r="Q10" s="9" t="s">
        <v>171</v>
      </c>
      <c r="R10" s="9" t="s">
        <v>170</v>
      </c>
      <c r="S10" s="9" t="s">
        <v>168</v>
      </c>
      <c r="T10" s="9" t="s">
        <v>168</v>
      </c>
      <c r="U10" s="9" t="s">
        <v>170</v>
      </c>
      <c r="V10" s="32" t="s">
        <v>170</v>
      </c>
      <c r="W10" s="9" t="s">
        <v>165</v>
      </c>
      <c r="X10" s="9" t="s">
        <v>165</v>
      </c>
      <c r="Y10" s="32" t="s">
        <v>169</v>
      </c>
      <c r="Z10" s="32" t="s">
        <v>169</v>
      </c>
      <c r="AA10" s="33" t="s">
        <v>172</v>
      </c>
      <c r="AB10" s="33" t="s">
        <v>173</v>
      </c>
      <c r="AC10" s="33" t="s">
        <v>174</v>
      </c>
      <c r="AD10" s="33" t="s">
        <v>175</v>
      </c>
      <c r="AE10" s="34" t="s">
        <v>176</v>
      </c>
      <c r="AF10" s="34" t="s">
        <v>176</v>
      </c>
      <c r="AG10" s="34" t="s">
        <v>176</v>
      </c>
      <c r="AH10" s="34" t="s">
        <v>176</v>
      </c>
      <c r="AI10" s="34" t="s">
        <v>176</v>
      </c>
      <c r="AJ10" s="35" t="s">
        <v>177</v>
      </c>
      <c r="AK10" s="35" t="s">
        <v>177</v>
      </c>
      <c r="AL10" s="34" t="s">
        <v>169</v>
      </c>
      <c r="AM10" s="34" t="s">
        <v>176</v>
      </c>
      <c r="AN10" s="34" t="s">
        <v>178</v>
      </c>
      <c r="AO10" s="34" t="s">
        <v>179</v>
      </c>
      <c r="AP10" s="36" t="s">
        <v>180</v>
      </c>
      <c r="AQ10" s="36" t="s">
        <v>181</v>
      </c>
      <c r="AR10" s="36" t="s">
        <v>71</v>
      </c>
      <c r="AS10" s="37" t="s">
        <v>72</v>
      </c>
      <c r="AT10" s="9" t="s">
        <v>182</v>
      </c>
      <c r="AU10" s="31"/>
      <c r="AV10" s="9" t="s">
        <v>182</v>
      </c>
      <c r="AW10" s="9"/>
      <c r="AX10" s="9" t="s">
        <v>182</v>
      </c>
      <c r="AY10" s="9"/>
      <c r="AZ10" s="9" t="s">
        <v>182</v>
      </c>
      <c r="BA10" s="9"/>
      <c r="BB10" s="9" t="s">
        <v>182</v>
      </c>
      <c r="BC10" s="9"/>
      <c r="BD10" s="9" t="s">
        <v>182</v>
      </c>
      <c r="BE10" s="9"/>
      <c r="BF10" s="9" t="s">
        <v>182</v>
      </c>
      <c r="BG10" s="9" t="s">
        <v>169</v>
      </c>
      <c r="BH10" s="9" t="s">
        <v>171</v>
      </c>
      <c r="BI10" s="9" t="s">
        <v>171</v>
      </c>
      <c r="BJ10" s="9" t="s">
        <v>183</v>
      </c>
      <c r="BK10" s="9" t="s">
        <v>183</v>
      </c>
      <c r="BL10" s="9" t="s">
        <v>184</v>
      </c>
      <c r="BM10" s="9" t="s">
        <v>185</v>
      </c>
      <c r="BN10" s="9" t="s">
        <v>186</v>
      </c>
      <c r="BO10" s="38" t="s">
        <v>187</v>
      </c>
      <c r="BP10" s="38" t="s">
        <v>188</v>
      </c>
      <c r="BQ10" s="38" t="s">
        <v>189</v>
      </c>
      <c r="BR10" s="9" t="s">
        <v>185</v>
      </c>
      <c r="BS10" s="9" t="s">
        <v>186</v>
      </c>
      <c r="BT10" s="38" t="s">
        <v>187</v>
      </c>
      <c r="BU10" s="38" t="s">
        <v>188</v>
      </c>
      <c r="BV10" s="38" t="s">
        <v>189</v>
      </c>
      <c r="BW10" s="31" t="s">
        <v>124</v>
      </c>
      <c r="BX10" s="9" t="s">
        <v>124</v>
      </c>
      <c r="BY10" s="9" t="s">
        <v>124</v>
      </c>
      <c r="BZ10" s="9" t="s">
        <v>124</v>
      </c>
      <c r="CA10" s="9" t="s">
        <v>124</v>
      </c>
      <c r="CB10" s="9" t="s">
        <v>124</v>
      </c>
      <c r="CC10" s="9" t="s">
        <v>124</v>
      </c>
      <c r="CD10" s="9" t="s">
        <v>124</v>
      </c>
      <c r="CE10" s="9" t="s">
        <v>124</v>
      </c>
      <c r="CF10" s="9" t="s">
        <v>124</v>
      </c>
      <c r="CG10" s="9" t="s">
        <v>165</v>
      </c>
      <c r="CH10" s="9" t="s">
        <v>165</v>
      </c>
      <c r="CI10" s="9" t="s">
        <v>169</v>
      </c>
      <c r="CJ10" s="9" t="s">
        <v>169</v>
      </c>
      <c r="CK10" s="9" t="s">
        <v>190</v>
      </c>
      <c r="CL10" s="9" t="s">
        <v>191</v>
      </c>
      <c r="CM10" s="34" t="s">
        <v>192</v>
      </c>
      <c r="CN10" s="34" t="s">
        <v>193</v>
      </c>
      <c r="CO10" s="9" t="s">
        <v>190</v>
      </c>
      <c r="CP10" s="9" t="s">
        <v>191</v>
      </c>
      <c r="CQ10" s="34" t="s">
        <v>192</v>
      </c>
      <c r="CR10" s="39" t="s">
        <v>193</v>
      </c>
      <c r="CS10" s="464" t="s">
        <v>194</v>
      </c>
      <c r="CT10" s="464"/>
      <c r="CU10" s="464"/>
      <c r="CV10" s="464"/>
      <c r="CW10" s="465"/>
      <c r="CX10" s="464" t="s">
        <v>195</v>
      </c>
      <c r="CY10" s="465"/>
      <c r="CZ10" s="464" t="s">
        <v>196</v>
      </c>
      <c r="DA10" s="464"/>
      <c r="DB10" s="464"/>
      <c r="DC10" s="464"/>
      <c r="DD10" s="464"/>
      <c r="DE10" s="464"/>
      <c r="DF10" s="464"/>
      <c r="DG10" s="464"/>
      <c r="DH10" s="464"/>
      <c r="DI10" s="464"/>
      <c r="DJ10" s="464"/>
      <c r="DK10" s="464"/>
      <c r="DL10" s="464"/>
      <c r="DM10" s="464"/>
      <c r="DN10" s="464"/>
      <c r="DO10" s="464"/>
      <c r="DP10" s="464"/>
      <c r="DQ10" s="464"/>
      <c r="DR10" s="464"/>
      <c r="DS10" s="464"/>
      <c r="DT10" s="464"/>
      <c r="DU10" s="464"/>
      <c r="DV10" s="464"/>
      <c r="DW10" s="464"/>
      <c r="DX10" s="464"/>
      <c r="DY10" s="464"/>
      <c r="DZ10" s="464"/>
      <c r="EA10" s="464"/>
      <c r="EB10" s="464"/>
      <c r="EC10" s="465"/>
      <c r="ED10" s="464" t="s">
        <v>197</v>
      </c>
      <c r="EE10" s="464"/>
      <c r="EF10" s="464"/>
      <c r="EG10" s="464"/>
      <c r="EH10" s="464"/>
      <c r="EI10" s="464"/>
      <c r="EJ10" s="464"/>
      <c r="EK10" s="464"/>
      <c r="EL10" s="464"/>
      <c r="EM10" s="464"/>
      <c r="EN10" s="464"/>
      <c r="EO10" s="464"/>
      <c r="EP10" s="464"/>
      <c r="EQ10" s="464"/>
      <c r="ER10" s="464"/>
      <c r="ES10" s="464"/>
      <c r="ET10" s="464"/>
      <c r="EU10" s="464"/>
      <c r="EV10" s="464"/>
      <c r="EW10" s="464"/>
      <c r="EX10" s="464"/>
      <c r="EY10" s="464"/>
      <c r="EZ10" s="464"/>
      <c r="FA10" s="464"/>
      <c r="FB10" s="464"/>
      <c r="FC10" s="464"/>
      <c r="FD10" s="464"/>
      <c r="FE10" s="464"/>
      <c r="FF10" s="464"/>
      <c r="FG10" s="464"/>
      <c r="FH10" s="464"/>
      <c r="FI10" s="464"/>
      <c r="FJ10" s="464"/>
      <c r="FK10" s="464"/>
      <c r="FL10" s="464"/>
      <c r="FM10" s="464"/>
      <c r="FN10" s="464"/>
      <c r="FO10" s="464"/>
      <c r="FP10" s="464"/>
      <c r="FQ10" s="464"/>
      <c r="FR10" s="464"/>
      <c r="FS10" s="464"/>
      <c r="FT10" s="464"/>
      <c r="FU10" s="464"/>
      <c r="FV10" s="464"/>
      <c r="FW10" s="464"/>
      <c r="FX10" s="464"/>
      <c r="FY10" s="464"/>
      <c r="FZ10" s="464"/>
      <c r="GA10" s="464"/>
      <c r="GB10" s="464"/>
      <c r="GC10" s="464"/>
      <c r="GD10" s="464"/>
      <c r="GE10" s="464"/>
      <c r="GF10" s="464"/>
      <c r="GG10" s="464"/>
      <c r="GH10" s="464"/>
      <c r="GI10" s="464"/>
      <c r="GJ10" s="464"/>
      <c r="GK10" s="464"/>
      <c r="GL10" s="464"/>
      <c r="GM10" s="464"/>
      <c r="GN10" s="464"/>
      <c r="GO10" s="464"/>
      <c r="GP10" s="464"/>
      <c r="GQ10" s="464"/>
      <c r="GR10" s="464"/>
      <c r="GS10" s="464"/>
      <c r="GT10" s="464"/>
      <c r="GU10" s="464"/>
      <c r="GV10" s="464"/>
      <c r="GW10" s="464"/>
      <c r="GX10" s="464"/>
      <c r="GY10" s="464"/>
      <c r="GZ10" s="464"/>
      <c r="HA10" s="464"/>
      <c r="HB10" s="464"/>
      <c r="HC10" s="464"/>
      <c r="HD10" s="464"/>
      <c r="HE10" s="464"/>
      <c r="HF10" s="464"/>
      <c r="HG10" s="464"/>
      <c r="HH10" s="464"/>
      <c r="HI10" s="464"/>
      <c r="HJ10" s="464"/>
      <c r="HK10" s="464"/>
      <c r="HL10" s="464"/>
      <c r="HM10" s="464"/>
      <c r="HN10" s="464"/>
      <c r="HO10" s="464"/>
      <c r="HP10" s="464"/>
      <c r="HQ10" s="464"/>
      <c r="HR10" s="464"/>
      <c r="HS10" s="464"/>
      <c r="HT10" s="464"/>
      <c r="HU10" s="464"/>
      <c r="HV10" s="464"/>
      <c r="HW10" s="464"/>
      <c r="HX10" s="464"/>
      <c r="HY10" s="464"/>
      <c r="HZ10" s="464"/>
      <c r="IA10" s="464"/>
      <c r="IB10" s="465"/>
      <c r="IC10" s="464" t="s">
        <v>198</v>
      </c>
      <c r="ID10" s="464"/>
      <c r="IE10" s="465"/>
      <c r="IF10" s="464" t="s">
        <v>194</v>
      </c>
      <c r="IG10" s="464"/>
      <c r="IH10" s="464"/>
      <c r="II10" s="464"/>
      <c r="IJ10" s="465"/>
      <c r="IK10" s="464" t="s">
        <v>196</v>
      </c>
      <c r="IL10" s="464"/>
      <c r="IM10" s="464"/>
      <c r="IN10" s="464"/>
      <c r="IO10" s="464"/>
      <c r="IP10" s="464"/>
      <c r="IQ10" s="465"/>
      <c r="IR10" s="464" t="s">
        <v>197</v>
      </c>
      <c r="IS10" s="464"/>
      <c r="IT10" s="464"/>
      <c r="IU10" s="464"/>
      <c r="IV10" s="464"/>
      <c r="IW10" s="464"/>
      <c r="IX10" s="465"/>
      <c r="IY10" s="464" t="s">
        <v>194</v>
      </c>
      <c r="IZ10" s="464"/>
      <c r="JA10" s="464"/>
      <c r="JB10" s="464"/>
      <c r="JC10" s="465"/>
      <c r="JD10" s="464" t="s">
        <v>196</v>
      </c>
      <c r="JE10" s="464"/>
      <c r="JF10" s="464"/>
      <c r="JG10" s="464"/>
      <c r="JH10" s="464"/>
      <c r="JI10" s="464"/>
      <c r="JJ10" s="464"/>
      <c r="JK10" s="464"/>
      <c r="JL10" s="464"/>
      <c r="JM10" s="464"/>
      <c r="JN10" s="464"/>
      <c r="JO10" s="464"/>
      <c r="JP10" s="464"/>
      <c r="JQ10" s="464"/>
      <c r="JR10" s="464"/>
      <c r="JS10" s="464"/>
      <c r="JT10" s="464"/>
      <c r="JU10" s="464"/>
      <c r="JV10" s="464"/>
      <c r="JW10" s="464"/>
      <c r="JX10" s="465"/>
      <c r="JY10" s="464" t="s">
        <v>197</v>
      </c>
      <c r="JZ10" s="464"/>
      <c r="KA10" s="464"/>
      <c r="KB10" s="464"/>
      <c r="KC10" s="464"/>
      <c r="KD10" s="464"/>
      <c r="KE10" s="464"/>
      <c r="KF10" s="464"/>
      <c r="KG10" s="464"/>
      <c r="KH10" s="464"/>
      <c r="KI10" s="464"/>
      <c r="KJ10" s="464"/>
      <c r="KK10" s="464"/>
      <c r="KL10" s="464"/>
      <c r="KM10" s="465"/>
      <c r="KN10" s="464" t="s">
        <v>198</v>
      </c>
      <c r="KO10" s="464"/>
      <c r="KP10" s="464"/>
      <c r="KQ10" s="464"/>
      <c r="KR10" s="464"/>
      <c r="KS10" s="464"/>
      <c r="KT10" s="464"/>
      <c r="KU10" s="464"/>
      <c r="KV10" s="464"/>
      <c r="KW10" s="464"/>
      <c r="KX10" s="464"/>
      <c r="KY10" s="464"/>
      <c r="KZ10" s="464"/>
      <c r="LA10" s="464"/>
      <c r="LB10" s="464"/>
      <c r="LC10" s="464"/>
      <c r="LD10" s="464"/>
      <c r="LE10" s="464"/>
      <c r="LF10" s="464"/>
      <c r="LG10" s="464"/>
      <c r="LH10" s="464"/>
      <c r="LI10" s="464"/>
      <c r="LJ10" s="464"/>
      <c r="LK10" s="464"/>
      <c r="LL10" s="464"/>
      <c r="LM10" s="464"/>
      <c r="LN10" s="464"/>
      <c r="LO10" s="464"/>
      <c r="LP10" s="464"/>
      <c r="LQ10" s="464"/>
      <c r="LR10" s="464"/>
      <c r="LS10" s="464"/>
      <c r="LT10" s="464"/>
      <c r="LU10" s="464"/>
      <c r="LV10" s="464"/>
      <c r="LW10" s="464"/>
      <c r="LX10" s="464"/>
      <c r="LY10" s="464"/>
      <c r="LZ10" s="464"/>
      <c r="MA10" s="464"/>
      <c r="MB10" s="464"/>
      <c r="MC10" s="464"/>
      <c r="MD10" s="464"/>
      <c r="ME10" s="464"/>
      <c r="MF10" s="464"/>
      <c r="MG10" s="464"/>
      <c r="MH10" s="464"/>
      <c r="MI10" s="464"/>
      <c r="MJ10" s="464"/>
      <c r="MK10" s="464"/>
      <c r="ML10" s="464"/>
      <c r="MM10" s="464"/>
      <c r="MN10" s="464"/>
      <c r="MO10" s="464"/>
      <c r="MP10" s="464"/>
      <c r="MQ10" s="464"/>
      <c r="MR10" s="464"/>
      <c r="MS10" s="464"/>
      <c r="MT10" s="464"/>
      <c r="MU10" s="464"/>
      <c r="MV10" s="464"/>
      <c r="MW10" s="464"/>
      <c r="MX10" s="464"/>
      <c r="MY10" s="464"/>
      <c r="MZ10" s="464"/>
      <c r="NA10" s="464"/>
      <c r="NB10" s="464"/>
      <c r="NC10" s="464"/>
      <c r="ND10" s="464"/>
      <c r="NE10" s="464"/>
      <c r="NF10" s="464"/>
      <c r="NG10" s="464"/>
      <c r="NH10" s="464"/>
      <c r="NI10" s="464"/>
      <c r="NJ10" s="464"/>
      <c r="NK10" s="464"/>
      <c r="NL10" s="464"/>
      <c r="NM10" s="464"/>
      <c r="NN10" s="464"/>
      <c r="NO10" s="464"/>
      <c r="NP10" s="464"/>
      <c r="NQ10" s="464"/>
      <c r="NR10" s="464"/>
      <c r="NS10" s="464"/>
      <c r="NT10" s="464"/>
      <c r="NU10" s="464"/>
      <c r="NV10" s="464"/>
      <c r="NW10" s="464"/>
      <c r="NX10" s="464"/>
      <c r="NY10" s="464"/>
      <c r="NZ10" s="464"/>
      <c r="OA10" s="464"/>
      <c r="OB10" s="464"/>
      <c r="OC10" s="464"/>
      <c r="OD10" s="464"/>
      <c r="OE10" s="464"/>
      <c r="OF10" s="464"/>
      <c r="OG10" s="464"/>
      <c r="OH10" s="464"/>
      <c r="OI10" s="464"/>
      <c r="OJ10" s="464"/>
      <c r="OK10" s="464"/>
    </row>
    <row r="11" spans="1:421" s="46" customFormat="1" ht="21" customHeight="1">
      <c r="A11" s="441"/>
      <c r="B11" s="369">
        <v>0</v>
      </c>
      <c r="C11" s="369">
        <v>1</v>
      </c>
      <c r="D11" s="369">
        <v>2</v>
      </c>
      <c r="E11" s="369">
        <f t="shared" ref="E11:Q11" si="0">D11+1</f>
        <v>3</v>
      </c>
      <c r="F11" s="369">
        <f>E11+1</f>
        <v>4</v>
      </c>
      <c r="G11" s="369">
        <f t="shared" si="0"/>
        <v>5</v>
      </c>
      <c r="H11" s="369">
        <f t="shared" si="0"/>
        <v>6</v>
      </c>
      <c r="I11" s="369">
        <f t="shared" si="0"/>
        <v>7</v>
      </c>
      <c r="J11" s="369">
        <f t="shared" si="0"/>
        <v>8</v>
      </c>
      <c r="K11" s="369">
        <f t="shared" si="0"/>
        <v>9</v>
      </c>
      <c r="L11" s="40">
        <f t="shared" si="0"/>
        <v>10</v>
      </c>
      <c r="M11" s="369">
        <f t="shared" si="0"/>
        <v>11</v>
      </c>
      <c r="N11" s="369">
        <f t="shared" si="0"/>
        <v>12</v>
      </c>
      <c r="O11" s="369">
        <f t="shared" si="0"/>
        <v>13</v>
      </c>
      <c r="P11" s="369">
        <f t="shared" si="0"/>
        <v>14</v>
      </c>
      <c r="Q11" s="369">
        <f t="shared" si="0"/>
        <v>15</v>
      </c>
      <c r="R11" s="369" t="s">
        <v>162</v>
      </c>
      <c r="S11" s="369">
        <f>Q11+1</f>
        <v>16</v>
      </c>
      <c r="T11" s="369">
        <f t="shared" ref="T11:AT11" si="1">S11+1</f>
        <v>17</v>
      </c>
      <c r="U11" s="369">
        <f t="shared" si="1"/>
        <v>18</v>
      </c>
      <c r="V11" s="369">
        <f t="shared" si="1"/>
        <v>19</v>
      </c>
      <c r="W11" s="369">
        <f t="shared" si="1"/>
        <v>20</v>
      </c>
      <c r="X11" s="369">
        <f t="shared" si="1"/>
        <v>21</v>
      </c>
      <c r="Y11" s="369">
        <f t="shared" si="1"/>
        <v>22</v>
      </c>
      <c r="Z11" s="369">
        <f t="shared" si="1"/>
        <v>23</v>
      </c>
      <c r="AA11" s="369">
        <f t="shared" si="1"/>
        <v>24</v>
      </c>
      <c r="AB11" s="369">
        <f t="shared" si="1"/>
        <v>25</v>
      </c>
      <c r="AC11" s="369">
        <f t="shared" si="1"/>
        <v>26</v>
      </c>
      <c r="AD11" s="369">
        <f t="shared" si="1"/>
        <v>27</v>
      </c>
      <c r="AE11" s="369">
        <f t="shared" si="1"/>
        <v>28</v>
      </c>
      <c r="AF11" s="369">
        <f t="shared" si="1"/>
        <v>29</v>
      </c>
      <c r="AG11" s="369">
        <f t="shared" si="1"/>
        <v>30</v>
      </c>
      <c r="AH11" s="369">
        <f t="shared" si="1"/>
        <v>31</v>
      </c>
      <c r="AI11" s="369">
        <f t="shared" si="1"/>
        <v>32</v>
      </c>
      <c r="AJ11" s="369">
        <f t="shared" si="1"/>
        <v>33</v>
      </c>
      <c r="AK11" s="369">
        <f t="shared" si="1"/>
        <v>34</v>
      </c>
      <c r="AL11" s="369">
        <f t="shared" si="1"/>
        <v>35</v>
      </c>
      <c r="AM11" s="369">
        <f t="shared" si="1"/>
        <v>36</v>
      </c>
      <c r="AN11" s="369">
        <f t="shared" si="1"/>
        <v>37</v>
      </c>
      <c r="AO11" s="369">
        <f t="shared" si="1"/>
        <v>38</v>
      </c>
      <c r="AP11" s="369">
        <f t="shared" si="1"/>
        <v>39</v>
      </c>
      <c r="AQ11" s="369">
        <f t="shared" si="1"/>
        <v>40</v>
      </c>
      <c r="AR11" s="369">
        <f t="shared" si="1"/>
        <v>41</v>
      </c>
      <c r="AS11" s="41">
        <f t="shared" si="1"/>
        <v>42</v>
      </c>
      <c r="AT11" s="369">
        <f t="shared" si="1"/>
        <v>43</v>
      </c>
      <c r="AU11" s="40" t="s">
        <v>199</v>
      </c>
      <c r="AV11" s="369">
        <f>AT11+1</f>
        <v>44</v>
      </c>
      <c r="AW11" s="369" t="s">
        <v>200</v>
      </c>
      <c r="AX11" s="369">
        <f>AV11+1</f>
        <v>45</v>
      </c>
      <c r="AY11" s="369" t="s">
        <v>201</v>
      </c>
      <c r="AZ11" s="369">
        <f>AX11+1</f>
        <v>46</v>
      </c>
      <c r="BA11" s="369" t="s">
        <v>202</v>
      </c>
      <c r="BB11" s="369">
        <f>AZ11+1</f>
        <v>47</v>
      </c>
      <c r="BC11" s="369" t="s">
        <v>203</v>
      </c>
      <c r="BD11" s="369">
        <f>BB11+1</f>
        <v>48</v>
      </c>
      <c r="BE11" s="369" t="s">
        <v>204</v>
      </c>
      <c r="BF11" s="369">
        <f>BD11+1</f>
        <v>49</v>
      </c>
      <c r="BG11" s="369">
        <f t="shared" ref="BG11:CR11" si="2">BF11+1</f>
        <v>50</v>
      </c>
      <c r="BH11" s="369">
        <f t="shared" si="2"/>
        <v>51</v>
      </c>
      <c r="BI11" s="369">
        <f t="shared" si="2"/>
        <v>52</v>
      </c>
      <c r="BJ11" s="369">
        <f t="shared" si="2"/>
        <v>53</v>
      </c>
      <c r="BK11" s="369">
        <f t="shared" si="2"/>
        <v>54</v>
      </c>
      <c r="BL11" s="369">
        <f t="shared" si="2"/>
        <v>55</v>
      </c>
      <c r="BM11" s="369">
        <f t="shared" si="2"/>
        <v>56</v>
      </c>
      <c r="BN11" s="369">
        <f t="shared" si="2"/>
        <v>57</v>
      </c>
      <c r="BO11" s="369">
        <f t="shared" si="2"/>
        <v>58</v>
      </c>
      <c r="BP11" s="369">
        <f t="shared" si="2"/>
        <v>59</v>
      </c>
      <c r="BQ11" s="369">
        <f t="shared" si="2"/>
        <v>60</v>
      </c>
      <c r="BR11" s="369">
        <f t="shared" si="2"/>
        <v>61</v>
      </c>
      <c r="BS11" s="369">
        <f t="shared" si="2"/>
        <v>62</v>
      </c>
      <c r="BT11" s="369">
        <f t="shared" si="2"/>
        <v>63</v>
      </c>
      <c r="BU11" s="369">
        <f t="shared" si="2"/>
        <v>64</v>
      </c>
      <c r="BV11" s="369">
        <f t="shared" si="2"/>
        <v>65</v>
      </c>
      <c r="BW11" s="40">
        <f t="shared" si="2"/>
        <v>66</v>
      </c>
      <c r="BX11" s="369">
        <f t="shared" si="2"/>
        <v>67</v>
      </c>
      <c r="BY11" s="369">
        <f t="shared" si="2"/>
        <v>68</v>
      </c>
      <c r="BZ11" s="369">
        <f t="shared" si="2"/>
        <v>69</v>
      </c>
      <c r="CA11" s="369">
        <f t="shared" si="2"/>
        <v>70</v>
      </c>
      <c r="CB11" s="369">
        <f t="shared" si="2"/>
        <v>71</v>
      </c>
      <c r="CC11" s="369">
        <f t="shared" si="2"/>
        <v>72</v>
      </c>
      <c r="CD11" s="369">
        <f t="shared" si="2"/>
        <v>73</v>
      </c>
      <c r="CE11" s="369">
        <f t="shared" si="2"/>
        <v>74</v>
      </c>
      <c r="CF11" s="369">
        <f t="shared" si="2"/>
        <v>75</v>
      </c>
      <c r="CG11" s="369">
        <f t="shared" si="2"/>
        <v>76</v>
      </c>
      <c r="CH11" s="369">
        <f t="shared" si="2"/>
        <v>77</v>
      </c>
      <c r="CI11" s="369">
        <f t="shared" si="2"/>
        <v>78</v>
      </c>
      <c r="CJ11" s="369">
        <f t="shared" si="2"/>
        <v>79</v>
      </c>
      <c r="CK11" s="369">
        <f t="shared" si="2"/>
        <v>80</v>
      </c>
      <c r="CL11" s="369">
        <f t="shared" si="2"/>
        <v>81</v>
      </c>
      <c r="CM11" s="369">
        <f t="shared" si="2"/>
        <v>82</v>
      </c>
      <c r="CN11" s="369">
        <f t="shared" si="2"/>
        <v>83</v>
      </c>
      <c r="CO11" s="369">
        <f t="shared" si="2"/>
        <v>84</v>
      </c>
      <c r="CP11" s="369">
        <f t="shared" si="2"/>
        <v>85</v>
      </c>
      <c r="CQ11" s="369">
        <f t="shared" si="2"/>
        <v>86</v>
      </c>
      <c r="CR11" s="41">
        <f t="shared" si="2"/>
        <v>87</v>
      </c>
      <c r="CS11" s="371" t="s">
        <v>205</v>
      </c>
      <c r="CT11" s="371" t="s">
        <v>206</v>
      </c>
      <c r="CU11" s="371" t="s">
        <v>207</v>
      </c>
      <c r="CV11" s="371" t="s">
        <v>208</v>
      </c>
      <c r="CW11" s="42" t="s">
        <v>209</v>
      </c>
      <c r="CX11" s="369" t="s">
        <v>210</v>
      </c>
      <c r="CY11" s="41" t="s">
        <v>211</v>
      </c>
      <c r="CZ11" s="369" t="s">
        <v>212</v>
      </c>
      <c r="DA11" s="43" t="s">
        <v>213</v>
      </c>
      <c r="DB11" s="369" t="s">
        <v>214</v>
      </c>
      <c r="DC11" s="369" t="s">
        <v>215</v>
      </c>
      <c r="DD11" s="43" t="s">
        <v>216</v>
      </c>
      <c r="DE11" s="43" t="s">
        <v>217</v>
      </c>
      <c r="DF11" s="369" t="s">
        <v>218</v>
      </c>
      <c r="DG11" s="43" t="s">
        <v>216</v>
      </c>
      <c r="DH11" s="43" t="s">
        <v>217</v>
      </c>
      <c r="DI11" s="369" t="s">
        <v>219</v>
      </c>
      <c r="DJ11" s="43" t="s">
        <v>216</v>
      </c>
      <c r="DK11" s="43" t="s">
        <v>217</v>
      </c>
      <c r="DL11" s="369" t="s">
        <v>220</v>
      </c>
      <c r="DM11" s="43" t="s">
        <v>216</v>
      </c>
      <c r="DN11" s="43" t="s">
        <v>217</v>
      </c>
      <c r="DO11" s="369" t="s">
        <v>221</v>
      </c>
      <c r="DP11" s="43" t="s">
        <v>213</v>
      </c>
      <c r="DQ11" s="369" t="s">
        <v>222</v>
      </c>
      <c r="DR11" s="369" t="s">
        <v>223</v>
      </c>
      <c r="DS11" s="43" t="s">
        <v>216</v>
      </c>
      <c r="DT11" s="43" t="s">
        <v>217</v>
      </c>
      <c r="DU11" s="369" t="s">
        <v>224</v>
      </c>
      <c r="DV11" s="43" t="s">
        <v>216</v>
      </c>
      <c r="DW11" s="43" t="s">
        <v>217</v>
      </c>
      <c r="DX11" s="369" t="s">
        <v>225</v>
      </c>
      <c r="DY11" s="43" t="s">
        <v>216</v>
      </c>
      <c r="DZ11" s="43" t="s">
        <v>217</v>
      </c>
      <c r="EA11" s="369" t="s">
        <v>226</v>
      </c>
      <c r="EB11" s="43" t="s">
        <v>216</v>
      </c>
      <c r="EC11" s="44" t="s">
        <v>217</v>
      </c>
      <c r="ED11" s="371" t="s">
        <v>227</v>
      </c>
      <c r="EE11" s="371" t="s">
        <v>228</v>
      </c>
      <c r="EF11" s="45"/>
      <c r="EG11" s="45"/>
      <c r="EH11" s="45"/>
      <c r="EI11" s="371" t="s">
        <v>229</v>
      </c>
      <c r="EJ11" s="45"/>
      <c r="EK11" s="45"/>
      <c r="EL11" s="45"/>
      <c r="EM11" s="371" t="s">
        <v>230</v>
      </c>
      <c r="EN11" s="45"/>
      <c r="EO11" s="45"/>
      <c r="EP11" s="45"/>
      <c r="EQ11" s="371" t="s">
        <v>231</v>
      </c>
      <c r="ER11" s="45"/>
      <c r="ES11" s="45"/>
      <c r="ET11" s="45"/>
      <c r="EU11" s="371" t="s">
        <v>232</v>
      </c>
      <c r="EV11" s="45"/>
      <c r="EW11" s="45"/>
      <c r="EX11" s="45"/>
      <c r="EY11" s="371" t="s">
        <v>233</v>
      </c>
      <c r="EZ11" s="45"/>
      <c r="FA11" s="45"/>
      <c r="FB11" s="45"/>
      <c r="FC11" s="371" t="s">
        <v>234</v>
      </c>
      <c r="FD11" s="45"/>
      <c r="FE11" s="45"/>
      <c r="FF11" s="45"/>
      <c r="FG11" s="371" t="s">
        <v>235</v>
      </c>
      <c r="FH11" s="45"/>
      <c r="FI11" s="45"/>
      <c r="FJ11" s="45"/>
      <c r="FK11" s="371" t="s">
        <v>236</v>
      </c>
      <c r="FL11" s="45"/>
      <c r="FM11" s="45"/>
      <c r="FN11" s="45"/>
      <c r="FO11" s="371" t="s">
        <v>237</v>
      </c>
      <c r="FP11" s="45"/>
      <c r="FQ11" s="45"/>
      <c r="FR11" s="45"/>
      <c r="FS11" s="371" t="s">
        <v>238</v>
      </c>
      <c r="FT11" s="45"/>
      <c r="FU11" s="45"/>
      <c r="FV11" s="45"/>
      <c r="FW11" s="371" t="s">
        <v>239</v>
      </c>
      <c r="FX11" s="45"/>
      <c r="FY11" s="45"/>
      <c r="FZ11" s="45"/>
      <c r="GA11" s="371" t="s">
        <v>240</v>
      </c>
      <c r="GB11" s="45"/>
      <c r="GC11" s="45"/>
      <c r="GD11" s="45"/>
      <c r="GE11" s="371" t="s">
        <v>241</v>
      </c>
      <c r="GF11" s="45"/>
      <c r="GG11" s="45"/>
      <c r="GH11" s="45"/>
      <c r="GI11" s="371" t="s">
        <v>242</v>
      </c>
      <c r="GJ11" s="45"/>
      <c r="GK11" s="45"/>
      <c r="GL11" s="45"/>
      <c r="GM11" s="371" t="s">
        <v>243</v>
      </c>
      <c r="GN11" s="45"/>
      <c r="GO11" s="45"/>
      <c r="GP11" s="45"/>
      <c r="GQ11" s="371" t="s">
        <v>244</v>
      </c>
      <c r="GR11" s="45"/>
      <c r="GS11" s="45"/>
      <c r="GT11" s="45"/>
      <c r="GU11" s="371" t="s">
        <v>245</v>
      </c>
      <c r="GV11" s="45"/>
      <c r="GW11" s="45"/>
      <c r="GX11" s="45"/>
      <c r="GY11" s="371" t="s">
        <v>246</v>
      </c>
      <c r="GZ11" s="45"/>
      <c r="HA11" s="45"/>
      <c r="HB11" s="45"/>
      <c r="HC11" s="371" t="s">
        <v>247</v>
      </c>
      <c r="HD11" s="45"/>
      <c r="HE11" s="45"/>
      <c r="HF11" s="45"/>
      <c r="HG11" s="371" t="s">
        <v>248</v>
      </c>
      <c r="HH11" s="45"/>
      <c r="HI11" s="45"/>
      <c r="HJ11" s="45"/>
      <c r="HK11" s="371" t="s">
        <v>249</v>
      </c>
      <c r="HL11" s="45"/>
      <c r="HM11" s="45"/>
      <c r="HN11" s="45"/>
      <c r="HO11" s="371" t="s">
        <v>250</v>
      </c>
      <c r="HP11" s="45"/>
      <c r="HQ11" s="45"/>
      <c r="HR11" s="45"/>
      <c r="HS11" s="371" t="s">
        <v>251</v>
      </c>
      <c r="HT11" s="45"/>
      <c r="HU11" s="45"/>
      <c r="HV11" s="45"/>
      <c r="HW11" s="371" t="s">
        <v>252</v>
      </c>
      <c r="HX11" s="371" t="s">
        <v>253</v>
      </c>
      <c r="HY11" s="371" t="s">
        <v>254</v>
      </c>
      <c r="HZ11" s="371" t="s">
        <v>255</v>
      </c>
      <c r="IA11" s="371" t="s">
        <v>256</v>
      </c>
      <c r="IB11" s="41" t="s">
        <v>257</v>
      </c>
      <c r="IC11" s="369" t="s">
        <v>258</v>
      </c>
      <c r="ID11" s="369" t="s">
        <v>259</v>
      </c>
      <c r="IE11" s="41" t="s">
        <v>260</v>
      </c>
      <c r="IF11" s="371" t="s">
        <v>205</v>
      </c>
      <c r="IG11" s="371" t="s">
        <v>206</v>
      </c>
      <c r="IH11" s="371" t="s">
        <v>207</v>
      </c>
      <c r="II11" s="371" t="s">
        <v>208</v>
      </c>
      <c r="IJ11" s="42" t="s">
        <v>209</v>
      </c>
      <c r="IK11" s="369" t="s">
        <v>210</v>
      </c>
      <c r="IL11" s="43" t="s">
        <v>213</v>
      </c>
      <c r="IM11" s="369" t="s">
        <v>211</v>
      </c>
      <c r="IN11" s="369" t="s">
        <v>261</v>
      </c>
      <c r="IO11" s="369" t="s">
        <v>262</v>
      </c>
      <c r="IP11" s="369" t="s">
        <v>263</v>
      </c>
      <c r="IQ11" s="44" t="s">
        <v>264</v>
      </c>
      <c r="IR11" s="371" t="s">
        <v>212</v>
      </c>
      <c r="IS11" s="371" t="s">
        <v>214</v>
      </c>
      <c r="IT11" s="45"/>
      <c r="IU11" s="371" t="s">
        <v>215</v>
      </c>
      <c r="IV11" s="369" t="s">
        <v>218</v>
      </c>
      <c r="IW11" s="369" t="s">
        <v>219</v>
      </c>
      <c r="IX11" s="45" t="s">
        <v>209</v>
      </c>
      <c r="IY11" s="371" t="s">
        <v>205</v>
      </c>
      <c r="IZ11" s="371" t="s">
        <v>206</v>
      </c>
      <c r="JA11" s="371" t="s">
        <v>207</v>
      </c>
      <c r="JB11" s="371" t="s">
        <v>208</v>
      </c>
      <c r="JC11" s="42" t="s">
        <v>209</v>
      </c>
      <c r="JD11" s="369" t="s">
        <v>210</v>
      </c>
      <c r="JE11" s="43"/>
      <c r="JF11" s="369" t="s">
        <v>211</v>
      </c>
      <c r="JG11" s="369" t="s">
        <v>261</v>
      </c>
      <c r="JH11" s="43"/>
      <c r="JI11" s="43"/>
      <c r="JJ11" s="369" t="s">
        <v>262</v>
      </c>
      <c r="JK11" s="43"/>
      <c r="JL11" s="43"/>
      <c r="JM11" s="369" t="s">
        <v>263</v>
      </c>
      <c r="JN11" s="43"/>
      <c r="JO11" s="43"/>
      <c r="JP11" s="369" t="s">
        <v>265</v>
      </c>
      <c r="JQ11" s="43"/>
      <c r="JR11" s="43"/>
      <c r="JS11" s="369" t="s">
        <v>266</v>
      </c>
      <c r="JT11" s="43"/>
      <c r="JU11" s="43"/>
      <c r="JV11" s="369" t="s">
        <v>267</v>
      </c>
      <c r="JW11" s="43"/>
      <c r="JX11" s="44"/>
      <c r="JY11" s="371" t="s">
        <v>212</v>
      </c>
      <c r="JZ11" s="371" t="s">
        <v>214</v>
      </c>
      <c r="KA11" s="371" t="s">
        <v>215</v>
      </c>
      <c r="KB11" s="45"/>
      <c r="KC11" s="371" t="s">
        <v>268</v>
      </c>
      <c r="KD11" s="371" t="s">
        <v>269</v>
      </c>
      <c r="KE11" s="371" t="s">
        <v>270</v>
      </c>
      <c r="KF11" s="371" t="s">
        <v>271</v>
      </c>
      <c r="KG11" s="371" t="s">
        <v>272</v>
      </c>
      <c r="KH11" s="371" t="s">
        <v>273</v>
      </c>
      <c r="KI11" s="371" t="s">
        <v>274</v>
      </c>
      <c r="KJ11" s="371" t="s">
        <v>275</v>
      </c>
      <c r="KK11" s="369" t="s">
        <v>219</v>
      </c>
      <c r="KL11" s="369" t="s">
        <v>220</v>
      </c>
      <c r="KM11" s="44"/>
      <c r="KN11" s="371" t="s">
        <v>227</v>
      </c>
      <c r="KO11" s="45"/>
      <c r="KP11" s="45"/>
      <c r="KQ11" s="45"/>
      <c r="KR11" s="45"/>
      <c r="KS11" s="45"/>
      <c r="KT11" s="371" t="s">
        <v>252</v>
      </c>
      <c r="KU11" s="45"/>
      <c r="KV11" s="45"/>
      <c r="KW11" s="45"/>
      <c r="KX11" s="45"/>
      <c r="KY11" s="45"/>
      <c r="KZ11" s="371" t="s">
        <v>253</v>
      </c>
      <c r="LA11" s="45"/>
      <c r="LB11" s="45"/>
      <c r="LC11" s="45"/>
      <c r="LD11" s="45"/>
      <c r="LE11" s="45"/>
      <c r="LF11" s="371" t="s">
        <v>254</v>
      </c>
      <c r="LG11" s="45"/>
      <c r="LH11" s="45"/>
      <c r="LI11" s="45"/>
      <c r="LJ11" s="45"/>
      <c r="LK11" s="45"/>
      <c r="LL11" s="371" t="s">
        <v>255</v>
      </c>
      <c r="LM11" s="45"/>
      <c r="LN11" s="45"/>
      <c r="LO11" s="45"/>
      <c r="LP11" s="45"/>
      <c r="LQ11" s="45"/>
      <c r="LR11" s="371" t="s">
        <v>256</v>
      </c>
      <c r="LS11" s="45"/>
      <c r="LT11" s="45"/>
      <c r="LU11" s="45"/>
      <c r="LV11" s="45"/>
      <c r="LW11" s="45"/>
      <c r="LX11" s="371" t="s">
        <v>257</v>
      </c>
      <c r="LY11" s="45"/>
      <c r="LZ11" s="45"/>
      <c r="MA11" s="45"/>
      <c r="MB11" s="45"/>
      <c r="MC11" s="45"/>
      <c r="MD11" s="371" t="s">
        <v>276</v>
      </c>
      <c r="ME11" s="45"/>
      <c r="MF11" s="45"/>
      <c r="MG11" s="45"/>
      <c r="MH11" s="45"/>
      <c r="MI11" s="45"/>
      <c r="MJ11" s="371" t="s">
        <v>277</v>
      </c>
      <c r="MK11" s="45"/>
      <c r="ML11" s="45"/>
      <c r="MM11" s="45"/>
      <c r="MN11" s="45"/>
      <c r="MO11" s="45"/>
      <c r="MP11" s="371" t="s">
        <v>278</v>
      </c>
      <c r="MQ11" s="45"/>
      <c r="MR11" s="45"/>
      <c r="MS11" s="45"/>
      <c r="MT11" s="45"/>
      <c r="MU11" s="45"/>
      <c r="MV11" s="371" t="s">
        <v>279</v>
      </c>
      <c r="MW11" s="45"/>
      <c r="MX11" s="45"/>
      <c r="MY11" s="45"/>
      <c r="MZ11" s="45"/>
      <c r="NA11" s="45"/>
      <c r="NB11" s="371" t="s">
        <v>280</v>
      </c>
      <c r="NC11" s="45"/>
      <c r="ND11" s="45"/>
      <c r="NE11" s="45"/>
      <c r="NF11" s="45"/>
      <c r="NG11" s="45"/>
      <c r="NH11" s="371" t="s">
        <v>281</v>
      </c>
      <c r="NI11" s="45"/>
      <c r="NJ11" s="45"/>
      <c r="NK11" s="45"/>
      <c r="NL11" s="45"/>
      <c r="NM11" s="45"/>
      <c r="NN11" s="371" t="s">
        <v>282</v>
      </c>
      <c r="NO11" s="45"/>
      <c r="NP11" s="45"/>
      <c r="NQ11" s="45"/>
      <c r="NR11" s="45"/>
      <c r="NS11" s="45"/>
      <c r="NT11" s="371" t="s">
        <v>283</v>
      </c>
      <c r="NU11" s="45"/>
      <c r="NV11" s="45"/>
      <c r="NW11" s="45"/>
      <c r="NX11" s="45"/>
      <c r="NY11" s="45"/>
      <c r="NZ11" s="371" t="s">
        <v>284</v>
      </c>
      <c r="OA11" s="45"/>
      <c r="OB11" s="45"/>
      <c r="OC11" s="45"/>
      <c r="OD11" s="45"/>
      <c r="OE11" s="45"/>
      <c r="OF11" s="371" t="s">
        <v>285</v>
      </c>
      <c r="OG11" s="45"/>
      <c r="OH11" s="45"/>
      <c r="OI11" s="45"/>
      <c r="OJ11" s="45"/>
      <c r="OK11" s="45"/>
    </row>
    <row r="12" spans="1:421" s="59" customFormat="1" ht="21" customHeight="1">
      <c r="A12" s="56" t="e">
        <f>#REF!</f>
        <v>#REF!</v>
      </c>
      <c r="B12" s="374" t="e">
        <f>#REF!</f>
        <v>#REF!</v>
      </c>
      <c r="C12" s="47" t="e">
        <f>#REF!</f>
        <v>#REF!</v>
      </c>
      <c r="D12" s="47" t="e">
        <f>#REF!</f>
        <v>#REF!</v>
      </c>
      <c r="E12" s="47" t="e">
        <f>#REF!</f>
        <v>#REF!</v>
      </c>
      <c r="F12" s="47" t="e">
        <f>#REF!</f>
        <v>#REF!</v>
      </c>
      <c r="G12" s="47" t="e">
        <f>#REF!</f>
        <v>#REF!</v>
      </c>
      <c r="H12" s="47" t="e">
        <f>#REF!</f>
        <v>#REF!</v>
      </c>
      <c r="I12" s="47" t="e">
        <f>#REF!</f>
        <v>#REF!</v>
      </c>
      <c r="J12" s="47" t="e">
        <f>#REF!</f>
        <v>#REF!</v>
      </c>
      <c r="K12" s="47" t="e">
        <f>#REF!</f>
        <v>#REF!</v>
      </c>
      <c r="L12" s="48" t="e">
        <f>#REF!</f>
        <v>#REF!</v>
      </c>
      <c r="M12" s="49" t="e">
        <f>#REF!</f>
        <v>#REF!</v>
      </c>
      <c r="N12" s="47" t="e">
        <f>#REF!</f>
        <v>#REF!</v>
      </c>
      <c r="O12" s="47" t="e">
        <f>#REF!</f>
        <v>#REF!</v>
      </c>
      <c r="P12" s="47" t="e">
        <f>#REF!</f>
        <v>#REF!</v>
      </c>
      <c r="Q12" s="47" t="e">
        <f>#REF!</f>
        <v>#REF!</v>
      </c>
      <c r="R12" s="47" t="e">
        <f>#REF!</f>
        <v>#REF!</v>
      </c>
      <c r="S12" s="47" t="e">
        <f>#REF!</f>
        <v>#REF!</v>
      </c>
      <c r="T12" s="47" t="e">
        <f>#REF!</f>
        <v>#REF!</v>
      </c>
      <c r="U12" s="47" t="e">
        <f>#REF!</f>
        <v>#REF!</v>
      </c>
      <c r="V12" s="47" t="e">
        <f>#REF!</f>
        <v>#REF!</v>
      </c>
      <c r="W12" s="47" t="e">
        <f>#REF!</f>
        <v>#REF!</v>
      </c>
      <c r="X12" s="47" t="e">
        <f>#REF!</f>
        <v>#REF!</v>
      </c>
      <c r="Y12" s="50" t="e">
        <f>#REF!</f>
        <v>#REF!</v>
      </c>
      <c r="Z12" s="50" t="e">
        <f>#REF!</f>
        <v>#REF!</v>
      </c>
      <c r="AA12" s="51" t="e">
        <f>#REF!</f>
        <v>#REF!</v>
      </c>
      <c r="AB12" s="51" t="e">
        <f>#REF!</f>
        <v>#REF!</v>
      </c>
      <c r="AC12" s="51" t="e">
        <f>#REF!</f>
        <v>#REF!</v>
      </c>
      <c r="AD12" s="51" t="e">
        <f>#REF!</f>
        <v>#REF!</v>
      </c>
      <c r="AE12" s="47" t="e">
        <f>#REF!</f>
        <v>#REF!</v>
      </c>
      <c r="AF12" s="47" t="e">
        <f>#REF!</f>
        <v>#REF!</v>
      </c>
      <c r="AG12" s="47" t="e">
        <f>#REF!</f>
        <v>#REF!</v>
      </c>
      <c r="AH12" s="47" t="e">
        <f>#REF!</f>
        <v>#REF!</v>
      </c>
      <c r="AI12" s="47" t="e">
        <f>#REF!</f>
        <v>#REF!</v>
      </c>
      <c r="AJ12" s="47" t="e">
        <f>#REF!</f>
        <v>#REF!</v>
      </c>
      <c r="AK12" s="47" t="e">
        <f>#REF!</f>
        <v>#REF!</v>
      </c>
      <c r="AL12" s="52" t="e">
        <f>#REF!</f>
        <v>#REF!</v>
      </c>
      <c r="AM12" s="47" t="e">
        <f>#REF!</f>
        <v>#REF!</v>
      </c>
      <c r="AN12" s="47" t="e">
        <f>#REF!</f>
        <v>#REF!</v>
      </c>
      <c r="AO12" s="47" t="e">
        <f>#REF!</f>
        <v>#REF!</v>
      </c>
      <c r="AP12" s="53" t="e">
        <f>#REF!</f>
        <v>#REF!</v>
      </c>
      <c r="AQ12" s="53" t="e">
        <f>#REF!</f>
        <v>#REF!</v>
      </c>
      <c r="AR12" s="51" t="e">
        <f>#REF!</f>
        <v>#REF!</v>
      </c>
      <c r="AS12" s="54" t="e">
        <f>#REF!</f>
        <v>#REF!</v>
      </c>
      <c r="AT12" s="47" t="e">
        <f>#REF!</f>
        <v>#REF!</v>
      </c>
      <c r="AU12" s="48" t="e">
        <f>#REF!</f>
        <v>#REF!</v>
      </c>
      <c r="AV12" s="47" t="e">
        <f>#REF!</f>
        <v>#REF!</v>
      </c>
      <c r="AW12" s="47" t="e">
        <f>#REF!</f>
        <v>#REF!</v>
      </c>
      <c r="AX12" s="47" t="e">
        <f>#REF!</f>
        <v>#REF!</v>
      </c>
      <c r="AY12" s="47" t="e">
        <f>#REF!</f>
        <v>#REF!</v>
      </c>
      <c r="AZ12" s="47" t="e">
        <f>#REF!</f>
        <v>#REF!</v>
      </c>
      <c r="BA12" s="47" t="e">
        <f>#REF!</f>
        <v>#REF!</v>
      </c>
      <c r="BB12" s="47" t="e">
        <f>#REF!</f>
        <v>#REF!</v>
      </c>
      <c r="BC12" s="47" t="e">
        <f>#REF!</f>
        <v>#REF!</v>
      </c>
      <c r="BD12" s="47" t="e">
        <f>#REF!</f>
        <v>#REF!</v>
      </c>
      <c r="BE12" s="47" t="e">
        <f>#REF!</f>
        <v>#REF!</v>
      </c>
      <c r="BF12" s="47" t="e">
        <f>#REF!</f>
        <v>#REF!</v>
      </c>
      <c r="BG12" s="52" t="e">
        <f>#REF!</f>
        <v>#REF!</v>
      </c>
      <c r="BH12" s="47" t="e">
        <f>#REF!</f>
        <v>#REF!</v>
      </c>
      <c r="BI12" s="47" t="e">
        <f>#REF!</f>
        <v>#REF!</v>
      </c>
      <c r="BJ12" s="47" t="e">
        <f>#REF!</f>
        <v>#REF!</v>
      </c>
      <c r="BK12" s="47" t="e">
        <f>#REF!</f>
        <v>#REF!</v>
      </c>
      <c r="BL12" s="47" t="e">
        <f>#REF!</f>
        <v>#REF!</v>
      </c>
      <c r="BM12" s="51" t="e">
        <f>#REF!</f>
        <v>#REF!</v>
      </c>
      <c r="BN12" s="51" t="e">
        <f>#REF!</f>
        <v>#REF!</v>
      </c>
      <c r="BO12" s="51" t="e">
        <f>#REF!</f>
        <v>#REF!</v>
      </c>
      <c r="BP12" s="51" t="e">
        <f>#REF!</f>
        <v>#REF!</v>
      </c>
      <c r="BQ12" s="47" t="e">
        <f>#REF!</f>
        <v>#REF!</v>
      </c>
      <c r="BR12" s="51" t="e">
        <f>#REF!</f>
        <v>#REF!</v>
      </c>
      <c r="BS12" s="51" t="e">
        <f>#REF!</f>
        <v>#REF!</v>
      </c>
      <c r="BT12" s="55" t="e">
        <f>#REF!</f>
        <v>#REF!</v>
      </c>
      <c r="BU12" s="55" t="e">
        <f>#REF!</f>
        <v>#REF!</v>
      </c>
      <c r="BV12" s="47" t="e">
        <f>#REF!</f>
        <v>#REF!</v>
      </c>
      <c r="BW12" s="48" t="e">
        <f>#REF!</f>
        <v>#REF!</v>
      </c>
      <c r="BX12" s="47" t="e">
        <f>#REF!</f>
        <v>#REF!</v>
      </c>
      <c r="BY12" s="47" t="e">
        <f>#REF!</f>
        <v>#REF!</v>
      </c>
      <c r="BZ12" s="47" t="e">
        <f>#REF!</f>
        <v>#REF!</v>
      </c>
      <c r="CA12" s="47" t="e">
        <f>#REF!</f>
        <v>#REF!</v>
      </c>
      <c r="CB12" s="47" t="e">
        <f>#REF!</f>
        <v>#REF!</v>
      </c>
      <c r="CC12" s="47" t="e">
        <f>#REF!</f>
        <v>#REF!</v>
      </c>
      <c r="CD12" s="47" t="e">
        <f>#REF!</f>
        <v>#REF!</v>
      </c>
      <c r="CE12" s="47" t="e">
        <f>#REF!</f>
        <v>#REF!</v>
      </c>
      <c r="CF12" s="47" t="e">
        <f>#REF!</f>
        <v>#REF!</v>
      </c>
      <c r="CG12" s="47" t="e">
        <f>#REF!</f>
        <v>#REF!</v>
      </c>
      <c r="CH12" s="47" t="e">
        <f>#REF!</f>
        <v>#REF!</v>
      </c>
      <c r="CI12" s="52" t="e">
        <f>#REF!</f>
        <v>#REF!</v>
      </c>
      <c r="CJ12" s="52" t="e">
        <f>#REF!</f>
        <v>#REF!</v>
      </c>
      <c r="CK12" s="53" t="e">
        <f>#REF!</f>
        <v>#REF!</v>
      </c>
      <c r="CL12" s="53" t="e">
        <f>#REF!</f>
        <v>#REF!</v>
      </c>
      <c r="CM12" s="53" t="e">
        <f>#REF!</f>
        <v>#REF!</v>
      </c>
      <c r="CN12" s="53" t="e">
        <f>#REF!</f>
        <v>#REF!</v>
      </c>
      <c r="CO12" s="53" t="e">
        <f>#REF!</f>
        <v>#REF!</v>
      </c>
      <c r="CP12" s="53" t="e">
        <f>#REF!</f>
        <v>#REF!</v>
      </c>
      <c r="CQ12" s="53" t="e">
        <f>#REF!</f>
        <v>#REF!</v>
      </c>
      <c r="CR12" s="53" t="e">
        <f>#REF!</f>
        <v>#REF!</v>
      </c>
      <c r="CS12" s="374" t="e">
        <f>#REF!</f>
        <v>#REF!</v>
      </c>
      <c r="CT12" s="374" t="e">
        <f>#REF!</f>
        <v>#REF!</v>
      </c>
      <c r="CU12" s="374" t="e">
        <f>#REF!</f>
        <v>#REF!</v>
      </c>
      <c r="CV12" s="374" t="e">
        <f>#REF!</f>
        <v>#REF!</v>
      </c>
      <c r="CW12" s="56" t="e">
        <f>#REF!</f>
        <v>#REF!</v>
      </c>
      <c r="CX12" s="374" t="e">
        <f>#REF!</f>
        <v>#REF!</v>
      </c>
      <c r="CY12" s="57" t="e">
        <f>#REF!</f>
        <v>#REF!</v>
      </c>
      <c r="CZ12" s="374" t="e">
        <f>#REF!</f>
        <v>#REF!</v>
      </c>
      <c r="DA12" s="374" t="e">
        <f>#REF!</f>
        <v>#REF!</v>
      </c>
      <c r="DB12" s="374" t="e">
        <f>#REF!</f>
        <v>#REF!</v>
      </c>
      <c r="DC12" s="374" t="e">
        <f>#REF!</f>
        <v>#REF!</v>
      </c>
      <c r="DD12" s="49" t="e">
        <f>#REF!</f>
        <v>#REF!</v>
      </c>
      <c r="DE12" s="374" t="e">
        <f>#REF!</f>
        <v>#REF!</v>
      </c>
      <c r="DF12" s="374" t="e">
        <f>#REF!</f>
        <v>#REF!</v>
      </c>
      <c r="DG12" s="49" t="e">
        <f>#REF!</f>
        <v>#REF!</v>
      </c>
      <c r="DH12" s="374" t="e">
        <f>#REF!</f>
        <v>#REF!</v>
      </c>
      <c r="DI12" s="374" t="e">
        <f>#REF!</f>
        <v>#REF!</v>
      </c>
      <c r="DJ12" s="49" t="e">
        <f>#REF!</f>
        <v>#REF!</v>
      </c>
      <c r="DK12" s="374" t="e">
        <f>#REF!</f>
        <v>#REF!</v>
      </c>
      <c r="DL12" s="374" t="e">
        <f>#REF!</f>
        <v>#REF!</v>
      </c>
      <c r="DM12" s="49" t="e">
        <f>#REF!</f>
        <v>#REF!</v>
      </c>
      <c r="DN12" s="374" t="e">
        <f>#REF!</f>
        <v>#REF!</v>
      </c>
      <c r="DO12" s="374" t="e">
        <f>#REF!</f>
        <v>#REF!</v>
      </c>
      <c r="DP12" s="374" t="e">
        <f>#REF!</f>
        <v>#REF!</v>
      </c>
      <c r="DQ12" s="374" t="e">
        <f>#REF!</f>
        <v>#REF!</v>
      </c>
      <c r="DR12" s="374" t="e">
        <f>#REF!</f>
        <v>#REF!</v>
      </c>
      <c r="DS12" s="49" t="e">
        <f>#REF!</f>
        <v>#REF!</v>
      </c>
      <c r="DT12" s="374" t="e">
        <f>#REF!</f>
        <v>#REF!</v>
      </c>
      <c r="DU12" s="374" t="e">
        <f>#REF!</f>
        <v>#REF!</v>
      </c>
      <c r="DV12" s="49" t="e">
        <f>#REF!</f>
        <v>#REF!</v>
      </c>
      <c r="DW12" s="374" t="e">
        <f>#REF!</f>
        <v>#REF!</v>
      </c>
      <c r="DX12" s="374" t="e">
        <f>#REF!</f>
        <v>#REF!</v>
      </c>
      <c r="DY12" s="49" t="e">
        <f>#REF!</f>
        <v>#REF!</v>
      </c>
      <c r="DZ12" s="374" t="e">
        <f>#REF!</f>
        <v>#REF!</v>
      </c>
      <c r="EA12" s="374" t="e">
        <f>#REF!</f>
        <v>#REF!</v>
      </c>
      <c r="EB12" s="49" t="e">
        <f>#REF!</f>
        <v>#REF!</v>
      </c>
      <c r="EC12" s="372" t="e">
        <f>#REF!</f>
        <v>#REF!</v>
      </c>
      <c r="ED12" s="374" t="e">
        <f>#REF!</f>
        <v>#REF!</v>
      </c>
      <c r="EE12" s="374" t="e">
        <f>#REF!</f>
        <v>#REF!</v>
      </c>
      <c r="EF12" s="374" t="e">
        <f>#REF!</f>
        <v>#REF!</v>
      </c>
      <c r="EG12" s="374" t="e">
        <f>#REF!</f>
        <v>#REF!</v>
      </c>
      <c r="EH12" s="374" t="e">
        <f>#REF!</f>
        <v>#REF!</v>
      </c>
      <c r="EI12" s="374" t="e">
        <f>#REF!</f>
        <v>#REF!</v>
      </c>
      <c r="EJ12" s="374" t="e">
        <f>#REF!</f>
        <v>#REF!</v>
      </c>
      <c r="EK12" s="374" t="e">
        <f>#REF!</f>
        <v>#REF!</v>
      </c>
      <c r="EL12" s="374" t="e">
        <f>#REF!</f>
        <v>#REF!</v>
      </c>
      <c r="EM12" s="374" t="e">
        <f>#REF!</f>
        <v>#REF!</v>
      </c>
      <c r="EN12" s="374" t="e">
        <f>#REF!</f>
        <v>#REF!</v>
      </c>
      <c r="EO12" s="374" t="e">
        <f>#REF!</f>
        <v>#REF!</v>
      </c>
      <c r="EP12" s="374" t="e">
        <f>#REF!</f>
        <v>#REF!</v>
      </c>
      <c r="EQ12" s="374" t="e">
        <f>#REF!</f>
        <v>#REF!</v>
      </c>
      <c r="ER12" s="374" t="e">
        <f>#REF!</f>
        <v>#REF!</v>
      </c>
      <c r="ES12" s="374" t="e">
        <f>#REF!</f>
        <v>#REF!</v>
      </c>
      <c r="ET12" s="374" t="e">
        <f>#REF!</f>
        <v>#REF!</v>
      </c>
      <c r="EU12" s="374" t="e">
        <f>#REF!</f>
        <v>#REF!</v>
      </c>
      <c r="EV12" s="374" t="e">
        <f>#REF!</f>
        <v>#REF!</v>
      </c>
      <c r="EW12" s="374" t="e">
        <f>#REF!</f>
        <v>#REF!</v>
      </c>
      <c r="EX12" s="374" t="e">
        <f>#REF!</f>
        <v>#REF!</v>
      </c>
      <c r="EY12" s="374" t="e">
        <f>#REF!</f>
        <v>#REF!</v>
      </c>
      <c r="EZ12" s="374" t="e">
        <f>#REF!</f>
        <v>#REF!</v>
      </c>
      <c r="FA12" s="374" t="e">
        <f>#REF!</f>
        <v>#REF!</v>
      </c>
      <c r="FB12" s="374" t="e">
        <f>#REF!</f>
        <v>#REF!</v>
      </c>
      <c r="FC12" s="374" t="e">
        <f>#REF!</f>
        <v>#REF!</v>
      </c>
      <c r="FD12" s="374" t="e">
        <f>#REF!</f>
        <v>#REF!</v>
      </c>
      <c r="FE12" s="374" t="e">
        <f>#REF!</f>
        <v>#REF!</v>
      </c>
      <c r="FF12" s="374" t="e">
        <f>#REF!</f>
        <v>#REF!</v>
      </c>
      <c r="FG12" s="374" t="e">
        <f>#REF!</f>
        <v>#REF!</v>
      </c>
      <c r="FH12" s="374" t="e">
        <f>#REF!</f>
        <v>#REF!</v>
      </c>
      <c r="FI12" s="374" t="e">
        <f>#REF!</f>
        <v>#REF!</v>
      </c>
      <c r="FJ12" s="374" t="e">
        <f>#REF!</f>
        <v>#REF!</v>
      </c>
      <c r="FK12" s="374" t="e">
        <f>#REF!</f>
        <v>#REF!</v>
      </c>
      <c r="FL12" s="374" t="e">
        <f>#REF!</f>
        <v>#REF!</v>
      </c>
      <c r="FM12" s="374" t="e">
        <f>#REF!</f>
        <v>#REF!</v>
      </c>
      <c r="FN12" s="374" t="e">
        <f>#REF!</f>
        <v>#REF!</v>
      </c>
      <c r="FO12" s="374" t="e">
        <f>#REF!</f>
        <v>#REF!</v>
      </c>
      <c r="FP12" s="374" t="e">
        <f>#REF!</f>
        <v>#REF!</v>
      </c>
      <c r="FQ12" s="374" t="e">
        <f>#REF!</f>
        <v>#REF!</v>
      </c>
      <c r="FR12" s="374" t="e">
        <f>#REF!</f>
        <v>#REF!</v>
      </c>
      <c r="FS12" s="374" t="e">
        <f>#REF!</f>
        <v>#REF!</v>
      </c>
      <c r="FT12" s="374" t="e">
        <f>#REF!</f>
        <v>#REF!</v>
      </c>
      <c r="FU12" s="374" t="e">
        <f>#REF!</f>
        <v>#REF!</v>
      </c>
      <c r="FV12" s="374" t="e">
        <f>#REF!</f>
        <v>#REF!</v>
      </c>
      <c r="FW12" s="374" t="e">
        <f>#REF!</f>
        <v>#REF!</v>
      </c>
      <c r="FX12" s="374" t="e">
        <f>#REF!</f>
        <v>#REF!</v>
      </c>
      <c r="FY12" s="374" t="e">
        <f>#REF!</f>
        <v>#REF!</v>
      </c>
      <c r="FZ12" s="374" t="e">
        <f>#REF!</f>
        <v>#REF!</v>
      </c>
      <c r="GA12" s="374" t="e">
        <f>#REF!</f>
        <v>#REF!</v>
      </c>
      <c r="GB12" s="374" t="e">
        <f>#REF!</f>
        <v>#REF!</v>
      </c>
      <c r="GC12" s="374" t="e">
        <f>#REF!</f>
        <v>#REF!</v>
      </c>
      <c r="GD12" s="374" t="e">
        <f>#REF!</f>
        <v>#REF!</v>
      </c>
      <c r="GE12" s="374" t="e">
        <f>#REF!</f>
        <v>#REF!</v>
      </c>
      <c r="GF12" s="374" t="e">
        <f>#REF!</f>
        <v>#REF!</v>
      </c>
      <c r="GG12" s="374" t="e">
        <f>#REF!</f>
        <v>#REF!</v>
      </c>
      <c r="GH12" s="374" t="e">
        <f>#REF!</f>
        <v>#REF!</v>
      </c>
      <c r="GI12" s="374" t="e">
        <f>#REF!</f>
        <v>#REF!</v>
      </c>
      <c r="GJ12" s="374" t="e">
        <f>#REF!</f>
        <v>#REF!</v>
      </c>
      <c r="GK12" s="374" t="e">
        <f>#REF!</f>
        <v>#REF!</v>
      </c>
      <c r="GL12" s="374" t="e">
        <f>#REF!</f>
        <v>#REF!</v>
      </c>
      <c r="GM12" s="374" t="e">
        <f>#REF!</f>
        <v>#REF!</v>
      </c>
      <c r="GN12" s="374" t="e">
        <f>#REF!</f>
        <v>#REF!</v>
      </c>
      <c r="GO12" s="374" t="e">
        <f>#REF!</f>
        <v>#REF!</v>
      </c>
      <c r="GP12" s="374" t="e">
        <f>#REF!</f>
        <v>#REF!</v>
      </c>
      <c r="GQ12" s="374" t="e">
        <f>#REF!</f>
        <v>#REF!</v>
      </c>
      <c r="GR12" s="374" t="e">
        <f>#REF!</f>
        <v>#REF!</v>
      </c>
      <c r="GS12" s="374" t="e">
        <f>#REF!</f>
        <v>#REF!</v>
      </c>
      <c r="GT12" s="374" t="e">
        <f>#REF!</f>
        <v>#REF!</v>
      </c>
      <c r="GU12" s="374" t="e">
        <f>#REF!</f>
        <v>#REF!</v>
      </c>
      <c r="GV12" s="374" t="e">
        <f>#REF!</f>
        <v>#REF!</v>
      </c>
      <c r="GW12" s="374" t="e">
        <f>#REF!</f>
        <v>#REF!</v>
      </c>
      <c r="GX12" s="374" t="e">
        <f>#REF!</f>
        <v>#REF!</v>
      </c>
      <c r="GY12" s="374" t="e">
        <f>#REF!</f>
        <v>#REF!</v>
      </c>
      <c r="GZ12" s="374" t="e">
        <f>#REF!</f>
        <v>#REF!</v>
      </c>
      <c r="HA12" s="374" t="e">
        <f>#REF!</f>
        <v>#REF!</v>
      </c>
      <c r="HB12" s="374" t="e">
        <f>#REF!</f>
        <v>#REF!</v>
      </c>
      <c r="HC12" s="374" t="e">
        <f>#REF!</f>
        <v>#REF!</v>
      </c>
      <c r="HD12" s="374" t="e">
        <f>#REF!</f>
        <v>#REF!</v>
      </c>
      <c r="HE12" s="374" t="e">
        <f>#REF!</f>
        <v>#REF!</v>
      </c>
      <c r="HF12" s="374" t="e">
        <f>#REF!</f>
        <v>#REF!</v>
      </c>
      <c r="HG12" s="374" t="e">
        <f>#REF!</f>
        <v>#REF!</v>
      </c>
      <c r="HH12" s="374" t="e">
        <f>#REF!</f>
        <v>#REF!</v>
      </c>
      <c r="HI12" s="374" t="e">
        <f>#REF!</f>
        <v>#REF!</v>
      </c>
      <c r="HJ12" s="374" t="e">
        <f>#REF!</f>
        <v>#REF!</v>
      </c>
      <c r="HK12" s="374" t="e">
        <f>#REF!</f>
        <v>#REF!</v>
      </c>
      <c r="HL12" s="374" t="e">
        <f>#REF!</f>
        <v>#REF!</v>
      </c>
      <c r="HM12" s="374" t="e">
        <f>#REF!</f>
        <v>#REF!</v>
      </c>
      <c r="HN12" s="374" t="e">
        <f>#REF!</f>
        <v>#REF!</v>
      </c>
      <c r="HO12" s="374" t="e">
        <f>#REF!</f>
        <v>#REF!</v>
      </c>
      <c r="HP12" s="374" t="e">
        <f>#REF!</f>
        <v>#REF!</v>
      </c>
      <c r="HQ12" s="374" t="e">
        <f>#REF!</f>
        <v>#REF!</v>
      </c>
      <c r="HR12" s="374" t="e">
        <f>#REF!</f>
        <v>#REF!</v>
      </c>
      <c r="HS12" s="374" t="e">
        <f>#REF!</f>
        <v>#REF!</v>
      </c>
      <c r="HT12" s="374" t="e">
        <f>#REF!</f>
        <v>#REF!</v>
      </c>
      <c r="HU12" s="374" t="e">
        <f>#REF!</f>
        <v>#REF!</v>
      </c>
      <c r="HV12" s="374" t="e">
        <f>#REF!</f>
        <v>#REF!</v>
      </c>
      <c r="HW12" s="374" t="e">
        <f>#REF!</f>
        <v>#REF!</v>
      </c>
      <c r="HX12" s="49" t="e">
        <f>#REF!</f>
        <v>#REF!</v>
      </c>
      <c r="HY12" s="374" t="e">
        <f>#REF!</f>
        <v>#REF!</v>
      </c>
      <c r="HZ12" s="374" t="e">
        <f>#REF!</f>
        <v>#REF!</v>
      </c>
      <c r="IA12" s="49" t="e">
        <f>#REF!</f>
        <v>#REF!</v>
      </c>
      <c r="IB12" s="58" t="e">
        <f>#REF!</f>
        <v>#REF!</v>
      </c>
      <c r="IC12" s="374" t="e">
        <f>#REF!</f>
        <v>#REF!</v>
      </c>
      <c r="ID12" s="374" t="e">
        <f>#REF!</f>
        <v>#REF!</v>
      </c>
      <c r="IE12" s="372" t="e">
        <f>#REF!</f>
        <v>#REF!</v>
      </c>
      <c r="IF12" s="374" t="e">
        <f>#REF!</f>
        <v>#REF!</v>
      </c>
      <c r="IG12" s="374" t="e">
        <f>#REF!</f>
        <v>#REF!</v>
      </c>
      <c r="IH12" s="374" t="e">
        <f>#REF!</f>
        <v>#REF!</v>
      </c>
      <c r="II12" s="374" t="e">
        <f>#REF!</f>
        <v>#REF!</v>
      </c>
      <c r="IJ12" s="372" t="e">
        <f>#REF!</f>
        <v>#REF!</v>
      </c>
      <c r="IK12" s="374" t="e">
        <f>#REF!</f>
        <v>#REF!</v>
      </c>
      <c r="IL12" s="374" t="e">
        <f>#REF!</f>
        <v>#REF!</v>
      </c>
      <c r="IM12" s="374" t="e">
        <f>#REF!</f>
        <v>#REF!</v>
      </c>
      <c r="IN12" s="51" t="e">
        <f>#REF!</f>
        <v>#REF!</v>
      </c>
      <c r="IO12" s="51" t="e">
        <f>#REF!</f>
        <v>#REF!</v>
      </c>
      <c r="IP12" s="51" t="e">
        <f>#REF!</f>
        <v>#REF!</v>
      </c>
      <c r="IQ12" s="372" t="e">
        <f>#REF!</f>
        <v>#REF!</v>
      </c>
      <c r="IR12" s="374" t="e">
        <f>#REF!</f>
        <v>#REF!</v>
      </c>
      <c r="IS12" s="374" t="e">
        <f>#REF!</f>
        <v>#REF!</v>
      </c>
      <c r="IT12" s="47" t="e">
        <f>#REF!</f>
        <v>#REF!</v>
      </c>
      <c r="IU12" s="374" t="e">
        <f>#REF!</f>
        <v>#REF!</v>
      </c>
      <c r="IV12" s="374" t="e">
        <f>#REF!</f>
        <v>#REF!</v>
      </c>
      <c r="IW12" s="49" t="e">
        <f>#REF!</f>
        <v>#REF!</v>
      </c>
      <c r="IX12" s="372" t="e">
        <f>#REF!</f>
        <v>#REF!</v>
      </c>
      <c r="IY12" s="374" t="e">
        <f>#REF!</f>
        <v>#REF!</v>
      </c>
      <c r="IZ12" s="374" t="e">
        <f>#REF!</f>
        <v>#REF!</v>
      </c>
      <c r="JA12" s="374" t="e">
        <f>#REF!</f>
        <v>#REF!</v>
      </c>
      <c r="JB12" s="374" t="e">
        <f>#REF!</f>
        <v>#REF!</v>
      </c>
      <c r="JC12" s="372" t="e">
        <f>#REF!</f>
        <v>#REF!</v>
      </c>
      <c r="JD12" s="374" t="e">
        <f>#REF!</f>
        <v>#REF!</v>
      </c>
      <c r="JE12" s="374" t="e">
        <f>#REF!</f>
        <v>#REF!</v>
      </c>
      <c r="JF12" s="374" t="e">
        <f>#REF!</f>
        <v>#REF!</v>
      </c>
      <c r="JG12" s="374" t="e">
        <f>#REF!</f>
        <v>#REF!</v>
      </c>
      <c r="JH12" s="49" t="e">
        <f>#REF!</f>
        <v>#REF!</v>
      </c>
      <c r="JI12" s="374" t="e">
        <f>#REF!</f>
        <v>#REF!</v>
      </c>
      <c r="JJ12" s="374" t="e">
        <f>#REF!</f>
        <v>#REF!</v>
      </c>
      <c r="JK12" s="49" t="e">
        <f>#REF!</f>
        <v>#REF!</v>
      </c>
      <c r="JL12" s="374" t="e">
        <f>#REF!</f>
        <v>#REF!</v>
      </c>
      <c r="JM12" s="374" t="e">
        <f>#REF!</f>
        <v>#REF!</v>
      </c>
      <c r="JN12" s="49" t="e">
        <f>#REF!</f>
        <v>#REF!</v>
      </c>
      <c r="JO12" s="374" t="e">
        <f>#REF!</f>
        <v>#REF!</v>
      </c>
      <c r="JP12" s="374" t="e">
        <f>#REF!</f>
        <v>#REF!</v>
      </c>
      <c r="JQ12" s="49" t="e">
        <f>#REF!</f>
        <v>#REF!</v>
      </c>
      <c r="JR12" s="374" t="e">
        <f>#REF!</f>
        <v>#REF!</v>
      </c>
      <c r="JS12" s="374" t="e">
        <f>#REF!</f>
        <v>#REF!</v>
      </c>
      <c r="JT12" s="49" t="e">
        <f>#REF!</f>
        <v>#REF!</v>
      </c>
      <c r="JU12" s="374" t="e">
        <f>#REF!</f>
        <v>#REF!</v>
      </c>
      <c r="JV12" s="374" t="e">
        <f>#REF!</f>
        <v>#REF!</v>
      </c>
      <c r="JW12" s="49" t="e">
        <f>#REF!</f>
        <v>#REF!</v>
      </c>
      <c r="JX12" s="372" t="e">
        <f>#REF!</f>
        <v>#REF!</v>
      </c>
      <c r="JY12" s="374" t="e">
        <f>#REF!</f>
        <v>#REF!</v>
      </c>
      <c r="JZ12" s="374" t="e">
        <f>#REF!</f>
        <v>#REF!</v>
      </c>
      <c r="KA12" s="374" t="e">
        <f>#REF!</f>
        <v>#REF!</v>
      </c>
      <c r="KB12" s="47" t="e">
        <f>#REF!</f>
        <v>#REF!</v>
      </c>
      <c r="KC12" s="374" t="e">
        <f>#REF!</f>
        <v>#REF!</v>
      </c>
      <c r="KD12" s="374" t="e">
        <f>#REF!</f>
        <v>#REF!</v>
      </c>
      <c r="KE12" s="374" t="e">
        <f>#REF!</f>
        <v>#REF!</v>
      </c>
      <c r="KF12" s="374" t="e">
        <f>#REF!</f>
        <v>#REF!</v>
      </c>
      <c r="KG12" s="374" t="e">
        <f>#REF!</f>
        <v>#REF!</v>
      </c>
      <c r="KH12" s="374" t="e">
        <f>#REF!</f>
        <v>#REF!</v>
      </c>
      <c r="KI12" s="47" t="e">
        <f>#REF!</f>
        <v>#REF!</v>
      </c>
      <c r="KJ12" s="374" t="e">
        <f>#REF!</f>
        <v>#REF!</v>
      </c>
      <c r="KK12" s="374" t="e">
        <f>#REF!</f>
        <v>#REF!</v>
      </c>
      <c r="KL12" s="374" t="e">
        <f>#REF!</f>
        <v>#REF!</v>
      </c>
      <c r="KM12" s="372" t="e">
        <f>#REF!</f>
        <v>#REF!</v>
      </c>
      <c r="KN12" s="374" t="e">
        <f>#REF!</f>
        <v>#REF!</v>
      </c>
      <c r="KO12" s="374" t="e">
        <f>#REF!</f>
        <v>#REF!</v>
      </c>
      <c r="KP12" s="374" t="e">
        <f>#REF!</f>
        <v>#REF!</v>
      </c>
      <c r="KQ12" s="374" t="e">
        <f>#REF!</f>
        <v>#REF!</v>
      </c>
      <c r="KR12" s="374" t="e">
        <f>#REF!</f>
        <v>#REF!</v>
      </c>
      <c r="KS12" s="374" t="e">
        <f>#REF!</f>
        <v>#REF!</v>
      </c>
      <c r="KT12" s="374" t="e">
        <f>#REF!</f>
        <v>#REF!</v>
      </c>
      <c r="KU12" s="374" t="e">
        <f>#REF!</f>
        <v>#REF!</v>
      </c>
      <c r="KV12" s="374" t="e">
        <f>#REF!</f>
        <v>#REF!</v>
      </c>
      <c r="KW12" s="374" t="e">
        <f>#REF!</f>
        <v>#REF!</v>
      </c>
      <c r="KX12" s="374" t="e">
        <f>#REF!</f>
        <v>#REF!</v>
      </c>
      <c r="KY12" s="374" t="e">
        <f>#REF!</f>
        <v>#REF!</v>
      </c>
      <c r="KZ12" s="374" t="e">
        <f>#REF!</f>
        <v>#REF!</v>
      </c>
      <c r="LA12" s="374" t="e">
        <f>#REF!</f>
        <v>#REF!</v>
      </c>
      <c r="LB12" s="374" t="e">
        <f>#REF!</f>
        <v>#REF!</v>
      </c>
      <c r="LC12" s="374" t="e">
        <f>#REF!</f>
        <v>#REF!</v>
      </c>
      <c r="LD12" s="374" t="e">
        <f>#REF!</f>
        <v>#REF!</v>
      </c>
      <c r="LE12" s="374" t="e">
        <f>#REF!</f>
        <v>#REF!</v>
      </c>
      <c r="LF12" s="374" t="e">
        <f>#REF!</f>
        <v>#REF!</v>
      </c>
      <c r="LG12" s="374" t="e">
        <f>#REF!</f>
        <v>#REF!</v>
      </c>
      <c r="LH12" s="374" t="e">
        <f>#REF!</f>
        <v>#REF!</v>
      </c>
      <c r="LI12" s="374" t="e">
        <f>#REF!</f>
        <v>#REF!</v>
      </c>
      <c r="LJ12" s="374" t="e">
        <f>#REF!</f>
        <v>#REF!</v>
      </c>
      <c r="LK12" s="374" t="e">
        <f>#REF!</f>
        <v>#REF!</v>
      </c>
      <c r="LL12" s="374" t="e">
        <f>#REF!</f>
        <v>#REF!</v>
      </c>
      <c r="LM12" s="374" t="e">
        <f>#REF!</f>
        <v>#REF!</v>
      </c>
      <c r="LN12" s="374" t="e">
        <f>#REF!</f>
        <v>#REF!</v>
      </c>
      <c r="LO12" s="374" t="e">
        <f>#REF!</f>
        <v>#REF!</v>
      </c>
      <c r="LP12" s="374" t="e">
        <f>#REF!</f>
        <v>#REF!</v>
      </c>
      <c r="LQ12" s="374" t="e">
        <f>#REF!</f>
        <v>#REF!</v>
      </c>
      <c r="LR12" s="374" t="e">
        <f>#REF!</f>
        <v>#REF!</v>
      </c>
      <c r="LS12" s="374" t="e">
        <f>#REF!</f>
        <v>#REF!</v>
      </c>
      <c r="LT12" s="374" t="e">
        <f>#REF!</f>
        <v>#REF!</v>
      </c>
      <c r="LU12" s="374" t="e">
        <f>#REF!</f>
        <v>#REF!</v>
      </c>
      <c r="LV12" s="374" t="e">
        <f>#REF!</f>
        <v>#REF!</v>
      </c>
      <c r="LW12" s="374" t="e">
        <f>#REF!</f>
        <v>#REF!</v>
      </c>
      <c r="LX12" s="374" t="e">
        <f>#REF!</f>
        <v>#REF!</v>
      </c>
      <c r="LY12" s="374" t="e">
        <f>#REF!</f>
        <v>#REF!</v>
      </c>
      <c r="LZ12" s="374" t="e">
        <f>#REF!</f>
        <v>#REF!</v>
      </c>
      <c r="MA12" s="374" t="e">
        <f>#REF!</f>
        <v>#REF!</v>
      </c>
      <c r="MB12" s="374" t="e">
        <f>#REF!</f>
        <v>#REF!</v>
      </c>
      <c r="MC12" s="374" t="e">
        <f>#REF!</f>
        <v>#REF!</v>
      </c>
      <c r="MD12" s="374" t="e">
        <f>#REF!</f>
        <v>#REF!</v>
      </c>
      <c r="ME12" s="374" t="e">
        <f>#REF!</f>
        <v>#REF!</v>
      </c>
      <c r="MF12" s="374" t="e">
        <f>#REF!</f>
        <v>#REF!</v>
      </c>
      <c r="MG12" s="374" t="e">
        <f>#REF!</f>
        <v>#REF!</v>
      </c>
      <c r="MH12" s="374" t="e">
        <f>#REF!</f>
        <v>#REF!</v>
      </c>
      <c r="MI12" s="374" t="e">
        <f>#REF!</f>
        <v>#REF!</v>
      </c>
      <c r="MJ12" s="374" t="e">
        <f>#REF!</f>
        <v>#REF!</v>
      </c>
      <c r="MK12" s="374" t="e">
        <f>#REF!</f>
        <v>#REF!</v>
      </c>
      <c r="ML12" s="374" t="e">
        <f>#REF!</f>
        <v>#REF!</v>
      </c>
      <c r="MM12" s="374" t="e">
        <f>#REF!</f>
        <v>#REF!</v>
      </c>
      <c r="MN12" s="374" t="e">
        <f>#REF!</f>
        <v>#REF!</v>
      </c>
      <c r="MO12" s="374" t="e">
        <f>#REF!</f>
        <v>#REF!</v>
      </c>
      <c r="MP12" s="374" t="e">
        <f>#REF!</f>
        <v>#REF!</v>
      </c>
      <c r="MQ12" s="374" t="e">
        <f>#REF!</f>
        <v>#REF!</v>
      </c>
      <c r="MR12" s="374" t="e">
        <f>#REF!</f>
        <v>#REF!</v>
      </c>
      <c r="MS12" s="374" t="e">
        <f>#REF!</f>
        <v>#REF!</v>
      </c>
      <c r="MT12" s="374" t="e">
        <f>#REF!</f>
        <v>#REF!</v>
      </c>
      <c r="MU12" s="374" t="e">
        <f>#REF!</f>
        <v>#REF!</v>
      </c>
      <c r="MV12" s="374" t="e">
        <f>#REF!</f>
        <v>#REF!</v>
      </c>
      <c r="MW12" s="374" t="e">
        <f>#REF!</f>
        <v>#REF!</v>
      </c>
      <c r="MX12" s="374" t="e">
        <f>#REF!</f>
        <v>#REF!</v>
      </c>
      <c r="MY12" s="374" t="e">
        <f>#REF!</f>
        <v>#REF!</v>
      </c>
      <c r="MZ12" s="374" t="e">
        <f>#REF!</f>
        <v>#REF!</v>
      </c>
      <c r="NA12" s="374" t="e">
        <f>#REF!</f>
        <v>#REF!</v>
      </c>
      <c r="NB12" s="374" t="e">
        <f>#REF!</f>
        <v>#REF!</v>
      </c>
      <c r="NC12" s="374" t="e">
        <f>#REF!</f>
        <v>#REF!</v>
      </c>
      <c r="ND12" s="374" t="e">
        <f>#REF!</f>
        <v>#REF!</v>
      </c>
      <c r="NE12" s="374" t="e">
        <f>#REF!</f>
        <v>#REF!</v>
      </c>
      <c r="NF12" s="374" t="e">
        <f>#REF!</f>
        <v>#REF!</v>
      </c>
      <c r="NG12" s="374" t="e">
        <f>#REF!</f>
        <v>#REF!</v>
      </c>
      <c r="NH12" s="374" t="e">
        <f>#REF!</f>
        <v>#REF!</v>
      </c>
      <c r="NI12" s="374" t="e">
        <f>#REF!</f>
        <v>#REF!</v>
      </c>
      <c r="NJ12" s="374" t="e">
        <f>#REF!</f>
        <v>#REF!</v>
      </c>
      <c r="NK12" s="374" t="e">
        <f>#REF!</f>
        <v>#REF!</v>
      </c>
      <c r="NL12" s="374" t="e">
        <f>#REF!</f>
        <v>#REF!</v>
      </c>
      <c r="NM12" s="374" t="e">
        <f>#REF!</f>
        <v>#REF!</v>
      </c>
      <c r="NN12" s="374" t="e">
        <f>#REF!</f>
        <v>#REF!</v>
      </c>
      <c r="NO12" s="374" t="e">
        <f>#REF!</f>
        <v>#REF!</v>
      </c>
      <c r="NP12" s="374" t="e">
        <f>#REF!</f>
        <v>#REF!</v>
      </c>
      <c r="NQ12" s="374" t="e">
        <f>#REF!</f>
        <v>#REF!</v>
      </c>
      <c r="NR12" s="374" t="e">
        <f>#REF!</f>
        <v>#REF!</v>
      </c>
      <c r="NS12" s="374" t="e">
        <f>#REF!</f>
        <v>#REF!</v>
      </c>
      <c r="NT12" s="374" t="e">
        <f>#REF!</f>
        <v>#REF!</v>
      </c>
      <c r="NU12" s="374" t="e">
        <f>#REF!</f>
        <v>#REF!</v>
      </c>
      <c r="NV12" s="374" t="e">
        <f>#REF!</f>
        <v>#REF!</v>
      </c>
      <c r="NW12" s="374" t="e">
        <f>#REF!</f>
        <v>#REF!</v>
      </c>
      <c r="NX12" s="374" t="e">
        <f>#REF!</f>
        <v>#REF!</v>
      </c>
      <c r="NY12" s="374" t="e">
        <f>#REF!</f>
        <v>#REF!</v>
      </c>
      <c r="NZ12" s="374" t="e">
        <f>#REF!</f>
        <v>#REF!</v>
      </c>
      <c r="OA12" s="374" t="e">
        <f>#REF!</f>
        <v>#REF!</v>
      </c>
      <c r="OB12" s="374" t="e">
        <f>#REF!</f>
        <v>#REF!</v>
      </c>
      <c r="OC12" s="374" t="e">
        <f>#REF!</f>
        <v>#REF!</v>
      </c>
      <c r="OD12" s="374" t="e">
        <f>#REF!</f>
        <v>#REF!</v>
      </c>
      <c r="OE12" s="374" t="e">
        <f>#REF!</f>
        <v>#REF!</v>
      </c>
      <c r="OF12" s="374" t="e">
        <f>#REF!</f>
        <v>#REF!</v>
      </c>
      <c r="OG12" s="374" t="e">
        <f>#REF!</f>
        <v>#REF!</v>
      </c>
      <c r="OH12" s="374" t="e">
        <f>#REF!</f>
        <v>#REF!</v>
      </c>
      <c r="OI12" s="374" t="e">
        <f>#REF!</f>
        <v>#REF!</v>
      </c>
      <c r="OJ12" s="374" t="e">
        <f>#REF!</f>
        <v>#REF!</v>
      </c>
      <c r="OK12" s="374" t="e">
        <f>#REF!</f>
        <v>#REF!</v>
      </c>
    </row>
    <row r="14" spans="1:421">
      <c r="A14" s="60" t="s">
        <v>286</v>
      </c>
    </row>
    <row r="15" spans="1:421">
      <c r="A15" s="4" t="s">
        <v>287</v>
      </c>
      <c r="M15" s="4" t="s">
        <v>288</v>
      </c>
    </row>
    <row r="16" spans="1:421">
      <c r="A16" s="4" t="s">
        <v>289</v>
      </c>
      <c r="IZ16" s="46"/>
      <c r="JA16" s="46"/>
      <c r="JB16" s="46"/>
      <c r="JC16" s="46"/>
      <c r="JD16" s="46"/>
      <c r="JE16" s="46"/>
      <c r="JF16" s="46"/>
      <c r="JG16" s="46"/>
    </row>
    <row r="17" spans="1:267">
      <c r="IZ17" s="46"/>
      <c r="JA17" s="46"/>
      <c r="JB17" s="46"/>
      <c r="JC17" s="46"/>
      <c r="JD17" s="46"/>
      <c r="JE17" s="46"/>
      <c r="JF17" s="46"/>
      <c r="JG17" s="46"/>
    </row>
    <row r="18" spans="1:267">
      <c r="IZ18" s="46"/>
      <c r="JA18" s="46"/>
      <c r="JB18" s="46"/>
      <c r="JC18" s="46"/>
      <c r="JD18" s="46"/>
      <c r="JE18" s="46"/>
      <c r="JF18" s="46"/>
      <c r="JG18" s="46"/>
    </row>
    <row r="19" spans="1:267" ht="18">
      <c r="A19" s="76" t="s">
        <v>290</v>
      </c>
      <c r="IZ19" s="46"/>
      <c r="JA19" s="46"/>
      <c r="JB19" s="46"/>
      <c r="JC19" s="46"/>
      <c r="JD19" s="46"/>
      <c r="JE19" s="46"/>
      <c r="JF19" s="46"/>
      <c r="JG19" s="46"/>
    </row>
    <row r="20" spans="1:267" ht="14.4" thickBot="1"/>
    <row r="21" spans="1:267" customFormat="1" ht="45" customHeight="1" thickBot="1">
      <c r="A21" s="386" t="s">
        <v>291</v>
      </c>
      <c r="B21" s="430" t="s">
        <v>292</v>
      </c>
      <c r="C21" s="431"/>
      <c r="D21" s="432"/>
      <c r="E21" s="430" t="s">
        <v>293</v>
      </c>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9"/>
      <c r="AR21" s="430" t="s">
        <v>294</v>
      </c>
      <c r="AS21" s="478"/>
      <c r="AT21" s="478"/>
      <c r="AU21" s="478"/>
      <c r="AV21" s="478"/>
      <c r="AW21" s="478"/>
      <c r="AX21" s="478"/>
      <c r="AY21" s="478"/>
      <c r="AZ21" s="478"/>
      <c r="BA21" s="478"/>
      <c r="BB21" s="478"/>
      <c r="BC21" s="478"/>
      <c r="BD21" s="478"/>
      <c r="BE21" s="478"/>
      <c r="BF21" s="478"/>
      <c r="BG21" s="478"/>
      <c r="BH21" s="478"/>
      <c r="BI21" s="478"/>
      <c r="BJ21" s="478"/>
      <c r="BK21" s="478"/>
      <c r="BL21" s="478"/>
      <c r="BM21" s="478"/>
      <c r="BN21" s="478"/>
      <c r="BO21" s="478"/>
      <c r="BP21" s="478"/>
      <c r="BQ21" s="478"/>
      <c r="BR21" s="478"/>
      <c r="BS21" s="478"/>
      <c r="BT21" s="478"/>
      <c r="BU21" s="478"/>
      <c r="BV21" s="478"/>
      <c r="BW21" s="478"/>
      <c r="BX21" s="478"/>
      <c r="BY21" s="478"/>
      <c r="BZ21" s="478"/>
      <c r="CA21" s="478"/>
      <c r="CB21" s="478"/>
      <c r="CC21" s="478"/>
      <c r="CD21" s="479"/>
      <c r="CE21" s="480" t="s">
        <v>295</v>
      </c>
      <c r="CF21" s="481"/>
      <c r="CG21" s="481"/>
      <c r="CH21" s="481"/>
      <c r="CI21" s="481"/>
      <c r="CJ21" s="481"/>
      <c r="CK21" s="482"/>
      <c r="CL21" s="495" t="s">
        <v>296</v>
      </c>
      <c r="CM21" s="496"/>
    </row>
    <row r="22" spans="1:267" customFormat="1" ht="29.25" customHeight="1" thickBot="1">
      <c r="A22" s="387"/>
      <c r="B22" s="433" t="s">
        <v>297</v>
      </c>
      <c r="C22" s="422" t="s">
        <v>298</v>
      </c>
      <c r="D22" s="436" t="s">
        <v>299</v>
      </c>
      <c r="E22" s="427" t="s">
        <v>300</v>
      </c>
      <c r="F22" s="424" t="s">
        <v>301</v>
      </c>
      <c r="G22" s="424" t="s">
        <v>302</v>
      </c>
      <c r="H22" s="436" t="s">
        <v>303</v>
      </c>
      <c r="I22" s="389" t="s">
        <v>304</v>
      </c>
      <c r="J22" s="390"/>
      <c r="K22" s="390"/>
      <c r="L22" s="390"/>
      <c r="M22" s="391"/>
      <c r="N22" s="389" t="s">
        <v>305</v>
      </c>
      <c r="O22" s="390"/>
      <c r="P22" s="390"/>
      <c r="Q22" s="390"/>
      <c r="R22" s="391"/>
      <c r="S22" s="389" t="s">
        <v>306</v>
      </c>
      <c r="T22" s="390"/>
      <c r="U22" s="390"/>
      <c r="V22" s="390"/>
      <c r="W22" s="391"/>
      <c r="X22" s="389" t="s">
        <v>307</v>
      </c>
      <c r="Y22" s="390"/>
      <c r="Z22" s="390"/>
      <c r="AA22" s="390"/>
      <c r="AB22" s="391"/>
      <c r="AC22" s="389" t="s">
        <v>308</v>
      </c>
      <c r="AD22" s="390"/>
      <c r="AE22" s="390"/>
      <c r="AF22" s="390"/>
      <c r="AG22" s="391"/>
      <c r="AH22" s="389" t="s">
        <v>309</v>
      </c>
      <c r="AI22" s="390"/>
      <c r="AJ22" s="390"/>
      <c r="AK22" s="390"/>
      <c r="AL22" s="391"/>
      <c r="AM22" s="389" t="s">
        <v>310</v>
      </c>
      <c r="AN22" s="390"/>
      <c r="AO22" s="390"/>
      <c r="AP22" s="390"/>
      <c r="AQ22" s="391"/>
      <c r="AR22" s="427" t="s">
        <v>300</v>
      </c>
      <c r="AS22" s="424" t="s">
        <v>301</v>
      </c>
      <c r="AT22" s="424" t="s">
        <v>302</v>
      </c>
      <c r="AU22" s="436" t="s">
        <v>303</v>
      </c>
      <c r="AV22" s="404" t="s">
        <v>304</v>
      </c>
      <c r="AW22" s="405"/>
      <c r="AX22" s="405"/>
      <c r="AY22" s="405"/>
      <c r="AZ22" s="406"/>
      <c r="BA22" s="389" t="s">
        <v>305</v>
      </c>
      <c r="BB22" s="390"/>
      <c r="BC22" s="390"/>
      <c r="BD22" s="390"/>
      <c r="BE22" s="391"/>
      <c r="BF22" s="389" t="s">
        <v>306</v>
      </c>
      <c r="BG22" s="390"/>
      <c r="BH22" s="390"/>
      <c r="BI22" s="390"/>
      <c r="BJ22" s="391"/>
      <c r="BK22" s="389" t="s">
        <v>307</v>
      </c>
      <c r="BL22" s="390"/>
      <c r="BM22" s="390"/>
      <c r="BN22" s="390"/>
      <c r="BO22" s="391"/>
      <c r="BP22" s="389" t="s">
        <v>308</v>
      </c>
      <c r="BQ22" s="390"/>
      <c r="BR22" s="390"/>
      <c r="BS22" s="390"/>
      <c r="BT22" s="391"/>
      <c r="BU22" s="389" t="s">
        <v>309</v>
      </c>
      <c r="BV22" s="390"/>
      <c r="BW22" s="390"/>
      <c r="BX22" s="390"/>
      <c r="BY22" s="391"/>
      <c r="BZ22" s="389" t="s">
        <v>310</v>
      </c>
      <c r="CA22" s="390"/>
      <c r="CB22" s="390"/>
      <c r="CC22" s="390"/>
      <c r="CD22" s="391"/>
      <c r="CE22" s="507" t="s">
        <v>311</v>
      </c>
      <c r="CF22" s="485" t="s">
        <v>312</v>
      </c>
      <c r="CG22" s="485" t="s">
        <v>313</v>
      </c>
      <c r="CH22" s="485" t="s">
        <v>314</v>
      </c>
      <c r="CI22" s="485" t="s">
        <v>315</v>
      </c>
      <c r="CJ22" s="485" t="s">
        <v>316</v>
      </c>
      <c r="CK22" s="504" t="s">
        <v>78</v>
      </c>
      <c r="CL22" s="497" t="s">
        <v>317</v>
      </c>
      <c r="CM22" s="498"/>
    </row>
    <row r="23" spans="1:267" customFormat="1" ht="25.5" customHeight="1">
      <c r="A23" s="387"/>
      <c r="B23" s="434"/>
      <c r="C23" s="411"/>
      <c r="D23" s="437"/>
      <c r="E23" s="428"/>
      <c r="F23" s="417"/>
      <c r="G23" s="417"/>
      <c r="H23" s="437"/>
      <c r="I23" s="426" t="s">
        <v>318</v>
      </c>
      <c r="J23" s="422" t="s">
        <v>319</v>
      </c>
      <c r="K23" s="423" t="s">
        <v>320</v>
      </c>
      <c r="L23" s="424" t="s">
        <v>321</v>
      </c>
      <c r="M23" s="425" t="s">
        <v>322</v>
      </c>
      <c r="N23" s="426" t="s">
        <v>318</v>
      </c>
      <c r="O23" s="422" t="s">
        <v>319</v>
      </c>
      <c r="P23" s="423" t="s">
        <v>320</v>
      </c>
      <c r="Q23" s="424" t="s">
        <v>321</v>
      </c>
      <c r="R23" s="425" t="s">
        <v>322</v>
      </c>
      <c r="S23" s="426" t="s">
        <v>318</v>
      </c>
      <c r="T23" s="422" t="s">
        <v>319</v>
      </c>
      <c r="U23" s="423" t="s">
        <v>320</v>
      </c>
      <c r="V23" s="424" t="s">
        <v>321</v>
      </c>
      <c r="W23" s="425" t="s">
        <v>322</v>
      </c>
      <c r="X23" s="426" t="s">
        <v>318</v>
      </c>
      <c r="Y23" s="422" t="s">
        <v>319</v>
      </c>
      <c r="Z23" s="423" t="s">
        <v>320</v>
      </c>
      <c r="AA23" s="424" t="s">
        <v>321</v>
      </c>
      <c r="AB23" s="425" t="s">
        <v>322</v>
      </c>
      <c r="AC23" s="426" t="s">
        <v>318</v>
      </c>
      <c r="AD23" s="422" t="s">
        <v>319</v>
      </c>
      <c r="AE23" s="423" t="s">
        <v>320</v>
      </c>
      <c r="AF23" s="424" t="s">
        <v>321</v>
      </c>
      <c r="AG23" s="425" t="s">
        <v>322</v>
      </c>
      <c r="AH23" s="426" t="s">
        <v>318</v>
      </c>
      <c r="AI23" s="422" t="s">
        <v>319</v>
      </c>
      <c r="AJ23" s="423" t="s">
        <v>320</v>
      </c>
      <c r="AK23" s="424" t="s">
        <v>321</v>
      </c>
      <c r="AL23" s="425" t="s">
        <v>322</v>
      </c>
      <c r="AM23" s="426" t="s">
        <v>318</v>
      </c>
      <c r="AN23" s="422" t="s">
        <v>319</v>
      </c>
      <c r="AO23" s="423" t="s">
        <v>320</v>
      </c>
      <c r="AP23" s="424" t="s">
        <v>321</v>
      </c>
      <c r="AQ23" s="425" t="s">
        <v>322</v>
      </c>
      <c r="AR23" s="428"/>
      <c r="AS23" s="417"/>
      <c r="AT23" s="417"/>
      <c r="AU23" s="437"/>
      <c r="AV23" s="426" t="s">
        <v>318</v>
      </c>
      <c r="AW23" s="422" t="s">
        <v>319</v>
      </c>
      <c r="AX23" s="423" t="s">
        <v>320</v>
      </c>
      <c r="AY23" s="424" t="s">
        <v>321</v>
      </c>
      <c r="AZ23" s="425" t="s">
        <v>322</v>
      </c>
      <c r="BA23" s="426" t="s">
        <v>318</v>
      </c>
      <c r="BB23" s="422" t="s">
        <v>319</v>
      </c>
      <c r="BC23" s="423" t="s">
        <v>320</v>
      </c>
      <c r="BD23" s="424" t="s">
        <v>321</v>
      </c>
      <c r="BE23" s="425" t="s">
        <v>322</v>
      </c>
      <c r="BF23" s="426" t="s">
        <v>318</v>
      </c>
      <c r="BG23" s="422" t="s">
        <v>319</v>
      </c>
      <c r="BH23" s="423" t="s">
        <v>320</v>
      </c>
      <c r="BI23" s="424" t="s">
        <v>321</v>
      </c>
      <c r="BJ23" s="425" t="s">
        <v>322</v>
      </c>
      <c r="BK23" s="426" t="s">
        <v>318</v>
      </c>
      <c r="BL23" s="422" t="s">
        <v>319</v>
      </c>
      <c r="BM23" s="423" t="s">
        <v>320</v>
      </c>
      <c r="BN23" s="424" t="s">
        <v>321</v>
      </c>
      <c r="BO23" s="425" t="s">
        <v>322</v>
      </c>
      <c r="BP23" s="426" t="s">
        <v>318</v>
      </c>
      <c r="BQ23" s="422" t="s">
        <v>319</v>
      </c>
      <c r="BR23" s="423" t="s">
        <v>320</v>
      </c>
      <c r="BS23" s="424" t="s">
        <v>321</v>
      </c>
      <c r="BT23" s="425" t="s">
        <v>322</v>
      </c>
      <c r="BU23" s="426" t="s">
        <v>318</v>
      </c>
      <c r="BV23" s="422" t="s">
        <v>319</v>
      </c>
      <c r="BW23" s="423" t="s">
        <v>320</v>
      </c>
      <c r="BX23" s="424" t="s">
        <v>321</v>
      </c>
      <c r="BY23" s="425" t="s">
        <v>322</v>
      </c>
      <c r="BZ23" s="426" t="s">
        <v>318</v>
      </c>
      <c r="CA23" s="422" t="s">
        <v>319</v>
      </c>
      <c r="CB23" s="423" t="s">
        <v>320</v>
      </c>
      <c r="CC23" s="424" t="s">
        <v>321</v>
      </c>
      <c r="CD23" s="425" t="s">
        <v>322</v>
      </c>
      <c r="CE23" s="508"/>
      <c r="CF23" s="486"/>
      <c r="CG23" s="486"/>
      <c r="CH23" s="486"/>
      <c r="CI23" s="486"/>
      <c r="CJ23" s="486"/>
      <c r="CK23" s="505"/>
      <c r="CL23" s="499" t="s">
        <v>304</v>
      </c>
      <c r="CM23" s="502" t="s">
        <v>323</v>
      </c>
    </row>
    <row r="24" spans="1:267" customFormat="1" ht="18" customHeight="1">
      <c r="A24" s="387"/>
      <c r="B24" s="434"/>
      <c r="C24" s="411"/>
      <c r="D24" s="437"/>
      <c r="E24" s="428"/>
      <c r="F24" s="417"/>
      <c r="G24" s="417"/>
      <c r="H24" s="437"/>
      <c r="I24" s="408" t="s">
        <v>318</v>
      </c>
      <c r="J24" s="411" t="s">
        <v>319</v>
      </c>
      <c r="K24" s="414" t="s">
        <v>320</v>
      </c>
      <c r="L24" s="417" t="s">
        <v>321</v>
      </c>
      <c r="M24" s="420" t="s">
        <v>322</v>
      </c>
      <c r="N24" s="408" t="s">
        <v>318</v>
      </c>
      <c r="O24" s="411" t="s">
        <v>319</v>
      </c>
      <c r="P24" s="414" t="s">
        <v>320</v>
      </c>
      <c r="Q24" s="417" t="s">
        <v>321</v>
      </c>
      <c r="R24" s="420" t="s">
        <v>322</v>
      </c>
      <c r="S24" s="408" t="s">
        <v>318</v>
      </c>
      <c r="T24" s="411" t="s">
        <v>319</v>
      </c>
      <c r="U24" s="414" t="s">
        <v>320</v>
      </c>
      <c r="V24" s="417" t="s">
        <v>321</v>
      </c>
      <c r="W24" s="420" t="s">
        <v>322</v>
      </c>
      <c r="X24" s="408" t="s">
        <v>318</v>
      </c>
      <c r="Y24" s="411" t="s">
        <v>319</v>
      </c>
      <c r="Z24" s="414" t="s">
        <v>320</v>
      </c>
      <c r="AA24" s="417" t="s">
        <v>321</v>
      </c>
      <c r="AB24" s="420" t="s">
        <v>322</v>
      </c>
      <c r="AC24" s="408" t="s">
        <v>318</v>
      </c>
      <c r="AD24" s="411" t="s">
        <v>319</v>
      </c>
      <c r="AE24" s="414" t="s">
        <v>320</v>
      </c>
      <c r="AF24" s="417" t="s">
        <v>321</v>
      </c>
      <c r="AG24" s="420" t="s">
        <v>322</v>
      </c>
      <c r="AH24" s="408" t="s">
        <v>318</v>
      </c>
      <c r="AI24" s="411" t="s">
        <v>319</v>
      </c>
      <c r="AJ24" s="414" t="s">
        <v>320</v>
      </c>
      <c r="AK24" s="417" t="s">
        <v>321</v>
      </c>
      <c r="AL24" s="420" t="s">
        <v>322</v>
      </c>
      <c r="AM24" s="408" t="s">
        <v>318</v>
      </c>
      <c r="AN24" s="411" t="s">
        <v>319</v>
      </c>
      <c r="AO24" s="414" t="s">
        <v>320</v>
      </c>
      <c r="AP24" s="417" t="s">
        <v>321</v>
      </c>
      <c r="AQ24" s="420" t="s">
        <v>322</v>
      </c>
      <c r="AR24" s="428"/>
      <c r="AS24" s="417"/>
      <c r="AT24" s="417"/>
      <c r="AU24" s="437"/>
      <c r="AV24" s="408" t="s">
        <v>318</v>
      </c>
      <c r="AW24" s="411" t="s">
        <v>319</v>
      </c>
      <c r="AX24" s="414" t="s">
        <v>320</v>
      </c>
      <c r="AY24" s="417" t="s">
        <v>321</v>
      </c>
      <c r="AZ24" s="420" t="s">
        <v>322</v>
      </c>
      <c r="BA24" s="408" t="s">
        <v>318</v>
      </c>
      <c r="BB24" s="411" t="s">
        <v>319</v>
      </c>
      <c r="BC24" s="414" t="s">
        <v>320</v>
      </c>
      <c r="BD24" s="417" t="s">
        <v>321</v>
      </c>
      <c r="BE24" s="420" t="s">
        <v>322</v>
      </c>
      <c r="BF24" s="408" t="s">
        <v>318</v>
      </c>
      <c r="BG24" s="411" t="s">
        <v>319</v>
      </c>
      <c r="BH24" s="414" t="s">
        <v>320</v>
      </c>
      <c r="BI24" s="417" t="s">
        <v>321</v>
      </c>
      <c r="BJ24" s="420" t="s">
        <v>322</v>
      </c>
      <c r="BK24" s="408" t="s">
        <v>318</v>
      </c>
      <c r="BL24" s="411" t="s">
        <v>319</v>
      </c>
      <c r="BM24" s="414" t="s">
        <v>320</v>
      </c>
      <c r="BN24" s="417" t="s">
        <v>321</v>
      </c>
      <c r="BO24" s="420" t="s">
        <v>322</v>
      </c>
      <c r="BP24" s="408" t="s">
        <v>318</v>
      </c>
      <c r="BQ24" s="411" t="s">
        <v>319</v>
      </c>
      <c r="BR24" s="414" t="s">
        <v>320</v>
      </c>
      <c r="BS24" s="417" t="s">
        <v>321</v>
      </c>
      <c r="BT24" s="420" t="s">
        <v>322</v>
      </c>
      <c r="BU24" s="408" t="s">
        <v>318</v>
      </c>
      <c r="BV24" s="411" t="s">
        <v>319</v>
      </c>
      <c r="BW24" s="414" t="s">
        <v>320</v>
      </c>
      <c r="BX24" s="417" t="s">
        <v>321</v>
      </c>
      <c r="BY24" s="420" t="s">
        <v>322</v>
      </c>
      <c r="BZ24" s="408" t="s">
        <v>318</v>
      </c>
      <c r="CA24" s="411" t="s">
        <v>319</v>
      </c>
      <c r="CB24" s="414" t="s">
        <v>320</v>
      </c>
      <c r="CC24" s="417" t="s">
        <v>321</v>
      </c>
      <c r="CD24" s="420" t="s">
        <v>322</v>
      </c>
      <c r="CE24" s="508"/>
      <c r="CF24" s="486"/>
      <c r="CG24" s="486"/>
      <c r="CH24" s="486"/>
      <c r="CI24" s="486"/>
      <c r="CJ24" s="486"/>
      <c r="CK24" s="505"/>
      <c r="CL24" s="500"/>
      <c r="CM24" s="503"/>
    </row>
    <row r="25" spans="1:267" customFormat="1" ht="18" customHeight="1">
      <c r="A25" s="387"/>
      <c r="B25" s="434"/>
      <c r="C25" s="411"/>
      <c r="D25" s="437"/>
      <c r="E25" s="428"/>
      <c r="F25" s="417"/>
      <c r="G25" s="417"/>
      <c r="H25" s="437"/>
      <c r="I25" s="408" t="s">
        <v>318</v>
      </c>
      <c r="J25" s="411" t="s">
        <v>319</v>
      </c>
      <c r="K25" s="414" t="s">
        <v>320</v>
      </c>
      <c r="L25" s="417" t="s">
        <v>321</v>
      </c>
      <c r="M25" s="420" t="s">
        <v>322</v>
      </c>
      <c r="N25" s="408" t="s">
        <v>318</v>
      </c>
      <c r="O25" s="411" t="s">
        <v>319</v>
      </c>
      <c r="P25" s="414" t="s">
        <v>320</v>
      </c>
      <c r="Q25" s="417" t="s">
        <v>321</v>
      </c>
      <c r="R25" s="420" t="s">
        <v>322</v>
      </c>
      <c r="S25" s="408" t="s">
        <v>318</v>
      </c>
      <c r="T25" s="411" t="s">
        <v>319</v>
      </c>
      <c r="U25" s="414" t="s">
        <v>320</v>
      </c>
      <c r="V25" s="417" t="s">
        <v>321</v>
      </c>
      <c r="W25" s="420" t="s">
        <v>322</v>
      </c>
      <c r="X25" s="408" t="s">
        <v>318</v>
      </c>
      <c r="Y25" s="411" t="s">
        <v>319</v>
      </c>
      <c r="Z25" s="414" t="s">
        <v>320</v>
      </c>
      <c r="AA25" s="417" t="s">
        <v>321</v>
      </c>
      <c r="AB25" s="420" t="s">
        <v>322</v>
      </c>
      <c r="AC25" s="408" t="s">
        <v>318</v>
      </c>
      <c r="AD25" s="411" t="s">
        <v>319</v>
      </c>
      <c r="AE25" s="414" t="s">
        <v>320</v>
      </c>
      <c r="AF25" s="417" t="s">
        <v>321</v>
      </c>
      <c r="AG25" s="420" t="s">
        <v>322</v>
      </c>
      <c r="AH25" s="408" t="s">
        <v>318</v>
      </c>
      <c r="AI25" s="411" t="s">
        <v>319</v>
      </c>
      <c r="AJ25" s="414" t="s">
        <v>320</v>
      </c>
      <c r="AK25" s="417" t="s">
        <v>321</v>
      </c>
      <c r="AL25" s="420" t="s">
        <v>322</v>
      </c>
      <c r="AM25" s="408" t="s">
        <v>318</v>
      </c>
      <c r="AN25" s="411" t="s">
        <v>319</v>
      </c>
      <c r="AO25" s="414" t="s">
        <v>320</v>
      </c>
      <c r="AP25" s="417" t="s">
        <v>321</v>
      </c>
      <c r="AQ25" s="420" t="s">
        <v>322</v>
      </c>
      <c r="AR25" s="428"/>
      <c r="AS25" s="417"/>
      <c r="AT25" s="417"/>
      <c r="AU25" s="437"/>
      <c r="AV25" s="408" t="s">
        <v>318</v>
      </c>
      <c r="AW25" s="411" t="s">
        <v>319</v>
      </c>
      <c r="AX25" s="414" t="s">
        <v>320</v>
      </c>
      <c r="AY25" s="417" t="s">
        <v>321</v>
      </c>
      <c r="AZ25" s="420" t="s">
        <v>322</v>
      </c>
      <c r="BA25" s="408" t="s">
        <v>318</v>
      </c>
      <c r="BB25" s="411" t="s">
        <v>319</v>
      </c>
      <c r="BC25" s="414" t="s">
        <v>320</v>
      </c>
      <c r="BD25" s="417" t="s">
        <v>321</v>
      </c>
      <c r="BE25" s="420" t="s">
        <v>322</v>
      </c>
      <c r="BF25" s="408" t="s">
        <v>318</v>
      </c>
      <c r="BG25" s="411" t="s">
        <v>319</v>
      </c>
      <c r="BH25" s="414" t="s">
        <v>320</v>
      </c>
      <c r="BI25" s="417" t="s">
        <v>321</v>
      </c>
      <c r="BJ25" s="420" t="s">
        <v>322</v>
      </c>
      <c r="BK25" s="408" t="s">
        <v>318</v>
      </c>
      <c r="BL25" s="411" t="s">
        <v>319</v>
      </c>
      <c r="BM25" s="414" t="s">
        <v>320</v>
      </c>
      <c r="BN25" s="417" t="s">
        <v>321</v>
      </c>
      <c r="BO25" s="420" t="s">
        <v>322</v>
      </c>
      <c r="BP25" s="408" t="s">
        <v>318</v>
      </c>
      <c r="BQ25" s="411" t="s">
        <v>319</v>
      </c>
      <c r="BR25" s="414" t="s">
        <v>320</v>
      </c>
      <c r="BS25" s="417" t="s">
        <v>321</v>
      </c>
      <c r="BT25" s="420" t="s">
        <v>322</v>
      </c>
      <c r="BU25" s="408" t="s">
        <v>318</v>
      </c>
      <c r="BV25" s="411" t="s">
        <v>319</v>
      </c>
      <c r="BW25" s="414" t="s">
        <v>320</v>
      </c>
      <c r="BX25" s="417" t="s">
        <v>321</v>
      </c>
      <c r="BY25" s="420" t="s">
        <v>322</v>
      </c>
      <c r="BZ25" s="408" t="s">
        <v>318</v>
      </c>
      <c r="CA25" s="411" t="s">
        <v>319</v>
      </c>
      <c r="CB25" s="414" t="s">
        <v>320</v>
      </c>
      <c r="CC25" s="417" t="s">
        <v>321</v>
      </c>
      <c r="CD25" s="420" t="s">
        <v>322</v>
      </c>
      <c r="CE25" s="508"/>
      <c r="CF25" s="486"/>
      <c r="CG25" s="486"/>
      <c r="CH25" s="486"/>
      <c r="CI25" s="486"/>
      <c r="CJ25" s="486"/>
      <c r="CK25" s="505"/>
      <c r="CL25" s="500"/>
      <c r="CM25" s="503"/>
    </row>
    <row r="26" spans="1:267" customFormat="1" ht="18" customHeight="1">
      <c r="A26" s="387"/>
      <c r="B26" s="434"/>
      <c r="C26" s="411"/>
      <c r="D26" s="437"/>
      <c r="E26" s="428"/>
      <c r="F26" s="417"/>
      <c r="G26" s="417"/>
      <c r="H26" s="437"/>
      <c r="I26" s="408" t="s">
        <v>318</v>
      </c>
      <c r="J26" s="411" t="s">
        <v>319</v>
      </c>
      <c r="K26" s="414" t="s">
        <v>320</v>
      </c>
      <c r="L26" s="417" t="s">
        <v>321</v>
      </c>
      <c r="M26" s="420" t="s">
        <v>322</v>
      </c>
      <c r="N26" s="408" t="s">
        <v>318</v>
      </c>
      <c r="O26" s="411" t="s">
        <v>319</v>
      </c>
      <c r="P26" s="414" t="s">
        <v>320</v>
      </c>
      <c r="Q26" s="417" t="s">
        <v>321</v>
      </c>
      <c r="R26" s="420" t="s">
        <v>322</v>
      </c>
      <c r="S26" s="408" t="s">
        <v>318</v>
      </c>
      <c r="T26" s="411" t="s">
        <v>319</v>
      </c>
      <c r="U26" s="414" t="s">
        <v>320</v>
      </c>
      <c r="V26" s="417" t="s">
        <v>321</v>
      </c>
      <c r="W26" s="420" t="s">
        <v>322</v>
      </c>
      <c r="X26" s="408" t="s">
        <v>318</v>
      </c>
      <c r="Y26" s="411" t="s">
        <v>319</v>
      </c>
      <c r="Z26" s="414" t="s">
        <v>320</v>
      </c>
      <c r="AA26" s="417" t="s">
        <v>321</v>
      </c>
      <c r="AB26" s="420" t="s">
        <v>322</v>
      </c>
      <c r="AC26" s="408" t="s">
        <v>318</v>
      </c>
      <c r="AD26" s="411" t="s">
        <v>319</v>
      </c>
      <c r="AE26" s="414" t="s">
        <v>320</v>
      </c>
      <c r="AF26" s="417" t="s">
        <v>321</v>
      </c>
      <c r="AG26" s="420" t="s">
        <v>322</v>
      </c>
      <c r="AH26" s="408" t="s">
        <v>318</v>
      </c>
      <c r="AI26" s="411" t="s">
        <v>319</v>
      </c>
      <c r="AJ26" s="414" t="s">
        <v>320</v>
      </c>
      <c r="AK26" s="417" t="s">
        <v>321</v>
      </c>
      <c r="AL26" s="420" t="s">
        <v>322</v>
      </c>
      <c r="AM26" s="408" t="s">
        <v>318</v>
      </c>
      <c r="AN26" s="411" t="s">
        <v>319</v>
      </c>
      <c r="AO26" s="414" t="s">
        <v>320</v>
      </c>
      <c r="AP26" s="417" t="s">
        <v>321</v>
      </c>
      <c r="AQ26" s="420" t="s">
        <v>322</v>
      </c>
      <c r="AR26" s="428"/>
      <c r="AS26" s="417"/>
      <c r="AT26" s="417"/>
      <c r="AU26" s="437"/>
      <c r="AV26" s="408" t="s">
        <v>318</v>
      </c>
      <c r="AW26" s="411" t="s">
        <v>319</v>
      </c>
      <c r="AX26" s="414" t="s">
        <v>320</v>
      </c>
      <c r="AY26" s="417" t="s">
        <v>321</v>
      </c>
      <c r="AZ26" s="420" t="s">
        <v>322</v>
      </c>
      <c r="BA26" s="408" t="s">
        <v>318</v>
      </c>
      <c r="BB26" s="411" t="s">
        <v>319</v>
      </c>
      <c r="BC26" s="414" t="s">
        <v>320</v>
      </c>
      <c r="BD26" s="417" t="s">
        <v>321</v>
      </c>
      <c r="BE26" s="420" t="s">
        <v>322</v>
      </c>
      <c r="BF26" s="408" t="s">
        <v>318</v>
      </c>
      <c r="BG26" s="411" t="s">
        <v>319</v>
      </c>
      <c r="BH26" s="414" t="s">
        <v>320</v>
      </c>
      <c r="BI26" s="417" t="s">
        <v>321</v>
      </c>
      <c r="BJ26" s="420" t="s">
        <v>322</v>
      </c>
      <c r="BK26" s="408" t="s">
        <v>318</v>
      </c>
      <c r="BL26" s="411" t="s">
        <v>319</v>
      </c>
      <c r="BM26" s="414" t="s">
        <v>320</v>
      </c>
      <c r="BN26" s="417" t="s">
        <v>321</v>
      </c>
      <c r="BO26" s="420" t="s">
        <v>322</v>
      </c>
      <c r="BP26" s="408" t="s">
        <v>318</v>
      </c>
      <c r="BQ26" s="411" t="s">
        <v>319</v>
      </c>
      <c r="BR26" s="414" t="s">
        <v>320</v>
      </c>
      <c r="BS26" s="417" t="s">
        <v>321</v>
      </c>
      <c r="BT26" s="420" t="s">
        <v>322</v>
      </c>
      <c r="BU26" s="408" t="s">
        <v>318</v>
      </c>
      <c r="BV26" s="411" t="s">
        <v>319</v>
      </c>
      <c r="BW26" s="414" t="s">
        <v>320</v>
      </c>
      <c r="BX26" s="417" t="s">
        <v>321</v>
      </c>
      <c r="BY26" s="420" t="s">
        <v>322</v>
      </c>
      <c r="BZ26" s="408" t="s">
        <v>318</v>
      </c>
      <c r="CA26" s="411" t="s">
        <v>319</v>
      </c>
      <c r="CB26" s="414" t="s">
        <v>320</v>
      </c>
      <c r="CC26" s="417" t="s">
        <v>321</v>
      </c>
      <c r="CD26" s="420" t="s">
        <v>322</v>
      </c>
      <c r="CE26" s="508"/>
      <c r="CF26" s="486"/>
      <c r="CG26" s="486"/>
      <c r="CH26" s="486"/>
      <c r="CI26" s="486"/>
      <c r="CJ26" s="486"/>
      <c r="CK26" s="505"/>
      <c r="CL26" s="500"/>
      <c r="CM26" s="503"/>
    </row>
    <row r="27" spans="1:267" customFormat="1" ht="23.25" customHeight="1" thickBot="1">
      <c r="A27" s="388"/>
      <c r="B27" s="434"/>
      <c r="C27" s="411"/>
      <c r="D27" s="437"/>
      <c r="E27" s="428"/>
      <c r="F27" s="417"/>
      <c r="G27" s="417"/>
      <c r="H27" s="437"/>
      <c r="I27" s="408" t="s">
        <v>318</v>
      </c>
      <c r="J27" s="411" t="s">
        <v>319</v>
      </c>
      <c r="K27" s="414" t="s">
        <v>320</v>
      </c>
      <c r="L27" s="417" t="s">
        <v>321</v>
      </c>
      <c r="M27" s="420" t="s">
        <v>322</v>
      </c>
      <c r="N27" s="408" t="s">
        <v>318</v>
      </c>
      <c r="O27" s="411" t="s">
        <v>319</v>
      </c>
      <c r="P27" s="414" t="s">
        <v>320</v>
      </c>
      <c r="Q27" s="417" t="s">
        <v>321</v>
      </c>
      <c r="R27" s="420" t="s">
        <v>322</v>
      </c>
      <c r="S27" s="408" t="s">
        <v>318</v>
      </c>
      <c r="T27" s="411" t="s">
        <v>319</v>
      </c>
      <c r="U27" s="414" t="s">
        <v>320</v>
      </c>
      <c r="V27" s="417" t="s">
        <v>321</v>
      </c>
      <c r="W27" s="420" t="s">
        <v>322</v>
      </c>
      <c r="X27" s="408" t="s">
        <v>318</v>
      </c>
      <c r="Y27" s="411" t="s">
        <v>319</v>
      </c>
      <c r="Z27" s="414" t="s">
        <v>320</v>
      </c>
      <c r="AA27" s="417" t="s">
        <v>321</v>
      </c>
      <c r="AB27" s="420" t="s">
        <v>322</v>
      </c>
      <c r="AC27" s="408" t="s">
        <v>318</v>
      </c>
      <c r="AD27" s="411" t="s">
        <v>319</v>
      </c>
      <c r="AE27" s="414" t="s">
        <v>320</v>
      </c>
      <c r="AF27" s="417" t="s">
        <v>321</v>
      </c>
      <c r="AG27" s="420" t="s">
        <v>322</v>
      </c>
      <c r="AH27" s="408" t="s">
        <v>318</v>
      </c>
      <c r="AI27" s="411" t="s">
        <v>319</v>
      </c>
      <c r="AJ27" s="414" t="s">
        <v>320</v>
      </c>
      <c r="AK27" s="417" t="s">
        <v>321</v>
      </c>
      <c r="AL27" s="420" t="s">
        <v>322</v>
      </c>
      <c r="AM27" s="408" t="s">
        <v>318</v>
      </c>
      <c r="AN27" s="411" t="s">
        <v>319</v>
      </c>
      <c r="AO27" s="414" t="s">
        <v>320</v>
      </c>
      <c r="AP27" s="417" t="s">
        <v>321</v>
      </c>
      <c r="AQ27" s="420" t="s">
        <v>322</v>
      </c>
      <c r="AR27" s="428"/>
      <c r="AS27" s="417"/>
      <c r="AT27" s="417"/>
      <c r="AU27" s="437"/>
      <c r="AV27" s="408" t="s">
        <v>318</v>
      </c>
      <c r="AW27" s="411" t="s">
        <v>319</v>
      </c>
      <c r="AX27" s="414" t="s">
        <v>320</v>
      </c>
      <c r="AY27" s="417" t="s">
        <v>321</v>
      </c>
      <c r="AZ27" s="420" t="s">
        <v>322</v>
      </c>
      <c r="BA27" s="408" t="s">
        <v>318</v>
      </c>
      <c r="BB27" s="411" t="s">
        <v>319</v>
      </c>
      <c r="BC27" s="414" t="s">
        <v>320</v>
      </c>
      <c r="BD27" s="417" t="s">
        <v>321</v>
      </c>
      <c r="BE27" s="420" t="s">
        <v>322</v>
      </c>
      <c r="BF27" s="408" t="s">
        <v>318</v>
      </c>
      <c r="BG27" s="411" t="s">
        <v>319</v>
      </c>
      <c r="BH27" s="414" t="s">
        <v>320</v>
      </c>
      <c r="BI27" s="417" t="s">
        <v>321</v>
      </c>
      <c r="BJ27" s="420" t="s">
        <v>322</v>
      </c>
      <c r="BK27" s="408" t="s">
        <v>318</v>
      </c>
      <c r="BL27" s="411" t="s">
        <v>319</v>
      </c>
      <c r="BM27" s="414" t="s">
        <v>320</v>
      </c>
      <c r="BN27" s="417" t="s">
        <v>321</v>
      </c>
      <c r="BO27" s="420" t="s">
        <v>322</v>
      </c>
      <c r="BP27" s="408" t="s">
        <v>318</v>
      </c>
      <c r="BQ27" s="411" t="s">
        <v>319</v>
      </c>
      <c r="BR27" s="414" t="s">
        <v>320</v>
      </c>
      <c r="BS27" s="417" t="s">
        <v>321</v>
      </c>
      <c r="BT27" s="420" t="s">
        <v>322</v>
      </c>
      <c r="BU27" s="408" t="s">
        <v>318</v>
      </c>
      <c r="BV27" s="411" t="s">
        <v>319</v>
      </c>
      <c r="BW27" s="414" t="s">
        <v>320</v>
      </c>
      <c r="BX27" s="417" t="s">
        <v>321</v>
      </c>
      <c r="BY27" s="420" t="s">
        <v>322</v>
      </c>
      <c r="BZ27" s="408" t="s">
        <v>318</v>
      </c>
      <c r="CA27" s="411" t="s">
        <v>319</v>
      </c>
      <c r="CB27" s="414" t="s">
        <v>320</v>
      </c>
      <c r="CC27" s="417" t="s">
        <v>321</v>
      </c>
      <c r="CD27" s="420" t="s">
        <v>322</v>
      </c>
      <c r="CE27" s="508"/>
      <c r="CF27" s="486"/>
      <c r="CG27" s="486"/>
      <c r="CH27" s="486"/>
      <c r="CI27" s="486"/>
      <c r="CJ27" s="486"/>
      <c r="CK27" s="505"/>
      <c r="CL27" s="500"/>
      <c r="CM27" s="503"/>
    </row>
    <row r="28" spans="1:267" customFormat="1" ht="28.5" customHeight="1" thickBot="1">
      <c r="A28" s="392" t="s">
        <v>1</v>
      </c>
      <c r="B28" s="435"/>
      <c r="C28" s="412"/>
      <c r="D28" s="438"/>
      <c r="E28" s="429"/>
      <c r="F28" s="418"/>
      <c r="G28" s="418"/>
      <c r="H28" s="438"/>
      <c r="I28" s="409" t="s">
        <v>318</v>
      </c>
      <c r="J28" s="412" t="s">
        <v>319</v>
      </c>
      <c r="K28" s="415" t="s">
        <v>320</v>
      </c>
      <c r="L28" s="418" t="s">
        <v>321</v>
      </c>
      <c r="M28" s="421" t="s">
        <v>322</v>
      </c>
      <c r="N28" s="409" t="s">
        <v>318</v>
      </c>
      <c r="O28" s="412" t="s">
        <v>319</v>
      </c>
      <c r="P28" s="415" t="s">
        <v>320</v>
      </c>
      <c r="Q28" s="418" t="s">
        <v>321</v>
      </c>
      <c r="R28" s="421" t="s">
        <v>322</v>
      </c>
      <c r="S28" s="409" t="s">
        <v>318</v>
      </c>
      <c r="T28" s="412" t="s">
        <v>319</v>
      </c>
      <c r="U28" s="415" t="s">
        <v>320</v>
      </c>
      <c r="V28" s="418" t="s">
        <v>321</v>
      </c>
      <c r="W28" s="421" t="s">
        <v>322</v>
      </c>
      <c r="X28" s="409" t="s">
        <v>318</v>
      </c>
      <c r="Y28" s="412" t="s">
        <v>319</v>
      </c>
      <c r="Z28" s="415" t="s">
        <v>320</v>
      </c>
      <c r="AA28" s="418" t="s">
        <v>321</v>
      </c>
      <c r="AB28" s="421" t="s">
        <v>322</v>
      </c>
      <c r="AC28" s="409" t="s">
        <v>318</v>
      </c>
      <c r="AD28" s="412" t="s">
        <v>319</v>
      </c>
      <c r="AE28" s="415" t="s">
        <v>320</v>
      </c>
      <c r="AF28" s="418" t="s">
        <v>321</v>
      </c>
      <c r="AG28" s="421" t="s">
        <v>322</v>
      </c>
      <c r="AH28" s="409" t="s">
        <v>318</v>
      </c>
      <c r="AI28" s="412" t="s">
        <v>319</v>
      </c>
      <c r="AJ28" s="415" t="s">
        <v>320</v>
      </c>
      <c r="AK28" s="418" t="s">
        <v>321</v>
      </c>
      <c r="AL28" s="421" t="s">
        <v>322</v>
      </c>
      <c r="AM28" s="409" t="s">
        <v>318</v>
      </c>
      <c r="AN28" s="412" t="s">
        <v>319</v>
      </c>
      <c r="AO28" s="415" t="s">
        <v>320</v>
      </c>
      <c r="AP28" s="418" t="s">
        <v>321</v>
      </c>
      <c r="AQ28" s="421" t="s">
        <v>322</v>
      </c>
      <c r="AR28" s="429"/>
      <c r="AS28" s="418"/>
      <c r="AT28" s="418"/>
      <c r="AU28" s="438"/>
      <c r="AV28" s="409" t="s">
        <v>318</v>
      </c>
      <c r="AW28" s="412" t="s">
        <v>319</v>
      </c>
      <c r="AX28" s="415" t="s">
        <v>320</v>
      </c>
      <c r="AY28" s="418" t="s">
        <v>321</v>
      </c>
      <c r="AZ28" s="421" t="s">
        <v>322</v>
      </c>
      <c r="BA28" s="409" t="s">
        <v>318</v>
      </c>
      <c r="BB28" s="412" t="s">
        <v>319</v>
      </c>
      <c r="BC28" s="415" t="s">
        <v>320</v>
      </c>
      <c r="BD28" s="418" t="s">
        <v>321</v>
      </c>
      <c r="BE28" s="421" t="s">
        <v>322</v>
      </c>
      <c r="BF28" s="409" t="s">
        <v>318</v>
      </c>
      <c r="BG28" s="412" t="s">
        <v>319</v>
      </c>
      <c r="BH28" s="415" t="s">
        <v>320</v>
      </c>
      <c r="BI28" s="418" t="s">
        <v>321</v>
      </c>
      <c r="BJ28" s="421" t="s">
        <v>322</v>
      </c>
      <c r="BK28" s="409" t="s">
        <v>318</v>
      </c>
      <c r="BL28" s="412" t="s">
        <v>319</v>
      </c>
      <c r="BM28" s="415" t="s">
        <v>320</v>
      </c>
      <c r="BN28" s="418" t="s">
        <v>321</v>
      </c>
      <c r="BO28" s="421" t="s">
        <v>322</v>
      </c>
      <c r="BP28" s="409" t="s">
        <v>318</v>
      </c>
      <c r="BQ28" s="412" t="s">
        <v>319</v>
      </c>
      <c r="BR28" s="415" t="s">
        <v>320</v>
      </c>
      <c r="BS28" s="418" t="s">
        <v>321</v>
      </c>
      <c r="BT28" s="421" t="s">
        <v>322</v>
      </c>
      <c r="BU28" s="409" t="s">
        <v>318</v>
      </c>
      <c r="BV28" s="412" t="s">
        <v>319</v>
      </c>
      <c r="BW28" s="415" t="s">
        <v>320</v>
      </c>
      <c r="BX28" s="418" t="s">
        <v>321</v>
      </c>
      <c r="BY28" s="421" t="s">
        <v>322</v>
      </c>
      <c r="BZ28" s="409" t="s">
        <v>318</v>
      </c>
      <c r="CA28" s="412" t="s">
        <v>319</v>
      </c>
      <c r="CB28" s="415" t="s">
        <v>320</v>
      </c>
      <c r="CC28" s="418" t="s">
        <v>321</v>
      </c>
      <c r="CD28" s="421" t="s">
        <v>322</v>
      </c>
      <c r="CE28" s="509"/>
      <c r="CF28" s="487"/>
      <c r="CG28" s="487"/>
      <c r="CH28" s="487"/>
      <c r="CI28" s="487"/>
      <c r="CJ28" s="487"/>
      <c r="CK28" s="506"/>
      <c r="CL28" s="501"/>
      <c r="CM28" s="503"/>
    </row>
    <row r="29" spans="1:267" customFormat="1" ht="18" customHeight="1" thickBot="1">
      <c r="A29" s="393"/>
      <c r="B29" s="69">
        <v>1</v>
      </c>
      <c r="C29" s="70">
        <v>2</v>
      </c>
      <c r="D29" s="71">
        <v>3</v>
      </c>
      <c r="E29" s="69">
        <v>4</v>
      </c>
      <c r="F29" s="70">
        <v>5</v>
      </c>
      <c r="G29" s="70">
        <v>6</v>
      </c>
      <c r="H29" s="348">
        <v>7</v>
      </c>
      <c r="I29" s="69">
        <v>61</v>
      </c>
      <c r="J29" s="73">
        <v>62</v>
      </c>
      <c r="K29" s="70">
        <v>8</v>
      </c>
      <c r="L29" s="70">
        <v>9</v>
      </c>
      <c r="M29" s="72">
        <v>10</v>
      </c>
      <c r="N29" s="69">
        <v>63</v>
      </c>
      <c r="O29" s="73">
        <v>64</v>
      </c>
      <c r="P29" s="70">
        <v>11</v>
      </c>
      <c r="Q29" s="70">
        <v>12</v>
      </c>
      <c r="R29" s="72">
        <v>13</v>
      </c>
      <c r="S29" s="69">
        <v>65</v>
      </c>
      <c r="T29" s="73">
        <v>66</v>
      </c>
      <c r="U29" s="70">
        <v>14</v>
      </c>
      <c r="V29" s="70">
        <v>15</v>
      </c>
      <c r="W29" s="72">
        <v>16</v>
      </c>
      <c r="X29" s="69">
        <v>67</v>
      </c>
      <c r="Y29" s="73">
        <v>68</v>
      </c>
      <c r="Z29" s="70">
        <v>17</v>
      </c>
      <c r="AA29" s="70">
        <v>18</v>
      </c>
      <c r="AB29" s="72">
        <v>19</v>
      </c>
      <c r="AC29" s="69">
        <v>69</v>
      </c>
      <c r="AD29" s="73">
        <v>70</v>
      </c>
      <c r="AE29" s="70">
        <v>20</v>
      </c>
      <c r="AF29" s="70">
        <v>21</v>
      </c>
      <c r="AG29" s="72">
        <v>22</v>
      </c>
      <c r="AH29" s="69">
        <v>71</v>
      </c>
      <c r="AI29" s="73">
        <v>72</v>
      </c>
      <c r="AJ29" s="70">
        <v>23</v>
      </c>
      <c r="AK29" s="70">
        <v>24</v>
      </c>
      <c r="AL29" s="72">
        <v>25</v>
      </c>
      <c r="AM29" s="69">
        <v>73</v>
      </c>
      <c r="AN29" s="73">
        <v>74</v>
      </c>
      <c r="AO29" s="70">
        <v>26</v>
      </c>
      <c r="AP29" s="70">
        <v>27</v>
      </c>
      <c r="AQ29" s="72">
        <v>28</v>
      </c>
      <c r="AR29" s="69">
        <v>4</v>
      </c>
      <c r="AS29" s="70">
        <v>5</v>
      </c>
      <c r="AT29" s="70">
        <v>6</v>
      </c>
      <c r="AU29" s="348">
        <v>7</v>
      </c>
      <c r="AV29" s="69">
        <v>61</v>
      </c>
      <c r="AW29" s="73">
        <v>62</v>
      </c>
      <c r="AX29" s="70">
        <v>8</v>
      </c>
      <c r="AY29" s="70">
        <v>9</v>
      </c>
      <c r="AZ29" s="72">
        <v>10</v>
      </c>
      <c r="BA29" s="69">
        <v>63</v>
      </c>
      <c r="BB29" s="73">
        <v>64</v>
      </c>
      <c r="BC29" s="70">
        <v>11</v>
      </c>
      <c r="BD29" s="70">
        <v>12</v>
      </c>
      <c r="BE29" s="72">
        <v>13</v>
      </c>
      <c r="BF29" s="69">
        <v>65</v>
      </c>
      <c r="BG29" s="73">
        <v>66</v>
      </c>
      <c r="BH29" s="70">
        <v>14</v>
      </c>
      <c r="BI29" s="70">
        <v>15</v>
      </c>
      <c r="BJ29" s="72">
        <v>16</v>
      </c>
      <c r="BK29" s="69">
        <v>67</v>
      </c>
      <c r="BL29" s="73">
        <v>68</v>
      </c>
      <c r="BM29" s="70">
        <v>17</v>
      </c>
      <c r="BN29" s="70">
        <v>18</v>
      </c>
      <c r="BO29" s="72">
        <v>19</v>
      </c>
      <c r="BP29" s="69">
        <v>69</v>
      </c>
      <c r="BQ29" s="73">
        <v>70</v>
      </c>
      <c r="BR29" s="70">
        <v>20</v>
      </c>
      <c r="BS29" s="70">
        <v>21</v>
      </c>
      <c r="BT29" s="72">
        <v>22</v>
      </c>
      <c r="BU29" s="69">
        <v>71</v>
      </c>
      <c r="BV29" s="73">
        <v>72</v>
      </c>
      <c r="BW29" s="70">
        <v>23</v>
      </c>
      <c r="BX29" s="70">
        <v>24</v>
      </c>
      <c r="BY29" s="72">
        <v>25</v>
      </c>
      <c r="BZ29" s="69">
        <v>73</v>
      </c>
      <c r="CA29" s="73">
        <v>74</v>
      </c>
      <c r="CB29" s="70">
        <v>26</v>
      </c>
      <c r="CC29" s="70">
        <v>27</v>
      </c>
      <c r="CD29" s="72">
        <v>28</v>
      </c>
      <c r="CE29" s="74">
        <v>54</v>
      </c>
      <c r="CF29" s="73">
        <v>55</v>
      </c>
      <c r="CG29" s="70">
        <v>56</v>
      </c>
      <c r="CH29" s="70">
        <v>57</v>
      </c>
      <c r="CI29" s="73">
        <v>58</v>
      </c>
      <c r="CJ29" s="70">
        <v>59</v>
      </c>
      <c r="CK29" s="71">
        <v>60</v>
      </c>
      <c r="CL29" s="69">
        <v>89</v>
      </c>
      <c r="CM29" s="72">
        <v>90</v>
      </c>
    </row>
    <row r="30" spans="1:267" customFormat="1" ht="15" customHeight="1">
      <c r="A30" s="78"/>
      <c r="B30" s="349"/>
      <c r="C30" s="350"/>
      <c r="D30" s="351"/>
      <c r="E30" s="352"/>
      <c r="F30" s="353"/>
      <c r="G30" s="353"/>
      <c r="H30" s="349"/>
      <c r="I30" s="354"/>
      <c r="J30" s="350"/>
      <c r="K30" s="353"/>
      <c r="L30" s="353"/>
      <c r="M30" s="355"/>
      <c r="N30" s="352"/>
      <c r="O30" s="353"/>
      <c r="P30" s="353"/>
      <c r="Q30" s="353"/>
      <c r="R30" s="355"/>
      <c r="S30" s="352"/>
      <c r="T30" s="353"/>
      <c r="U30" s="353"/>
      <c r="V30" s="353"/>
      <c r="W30" s="355"/>
      <c r="X30" s="352"/>
      <c r="Y30" s="353"/>
      <c r="Z30" s="353"/>
      <c r="AA30" s="353"/>
      <c r="AB30" s="355"/>
      <c r="AC30" s="352"/>
      <c r="AD30" s="353"/>
      <c r="AE30" s="353"/>
      <c r="AF30" s="353"/>
      <c r="AG30" s="355"/>
      <c r="AH30" s="352"/>
      <c r="AI30" s="353"/>
      <c r="AJ30" s="353"/>
      <c r="AK30" s="353"/>
      <c r="AL30" s="355"/>
      <c r="AM30" s="352"/>
      <c r="AN30" s="353"/>
      <c r="AO30" s="353"/>
      <c r="AP30" s="353"/>
      <c r="AQ30" s="355"/>
      <c r="AR30" s="352"/>
      <c r="AS30" s="353"/>
      <c r="AT30" s="353"/>
      <c r="AU30" s="349"/>
      <c r="AV30" s="354"/>
      <c r="AW30" s="350"/>
      <c r="AX30" s="353"/>
      <c r="AY30" s="353"/>
      <c r="AZ30" s="355"/>
      <c r="BA30" s="352"/>
      <c r="BB30" s="353"/>
      <c r="BC30" s="353"/>
      <c r="BD30" s="353"/>
      <c r="BE30" s="355"/>
      <c r="BF30" s="352"/>
      <c r="BG30" s="353"/>
      <c r="BH30" s="353"/>
      <c r="BI30" s="353"/>
      <c r="BJ30" s="355"/>
      <c r="BK30" s="352"/>
      <c r="BL30" s="353"/>
      <c r="BM30" s="353"/>
      <c r="BN30" s="353"/>
      <c r="BO30" s="355"/>
      <c r="BP30" s="352"/>
      <c r="BQ30" s="353"/>
      <c r="BR30" s="353"/>
      <c r="BS30" s="353"/>
      <c r="BT30" s="355"/>
      <c r="BU30" s="352"/>
      <c r="BV30" s="353"/>
      <c r="BW30" s="353"/>
      <c r="BX30" s="353"/>
      <c r="BY30" s="355"/>
      <c r="BZ30" s="352"/>
      <c r="CA30" s="353"/>
      <c r="CB30" s="353"/>
      <c r="CC30" s="353"/>
      <c r="CD30" s="355"/>
      <c r="CE30" s="356"/>
      <c r="CF30" s="357"/>
      <c r="CG30" s="357"/>
      <c r="CH30" s="357"/>
      <c r="CI30" s="357"/>
      <c r="CJ30" s="357"/>
      <c r="CK30" s="358"/>
      <c r="CL30" s="359"/>
      <c r="CM30" s="360"/>
    </row>
    <row r="31" spans="1:267" customFormat="1" ht="27.75" customHeight="1" thickBot="1">
      <c r="A31" s="79" t="e">
        <f>#REF!</f>
        <v>#REF!</v>
      </c>
      <c r="B31" s="80"/>
      <c r="C31" s="81"/>
      <c r="D31" s="82"/>
      <c r="E31" s="83" t="e">
        <f>#REF!</f>
        <v>#REF!</v>
      </c>
      <c r="F31" s="84" t="e">
        <f>#REF!</f>
        <v>#REF!</v>
      </c>
      <c r="G31" s="84" t="e">
        <f>#REF!</f>
        <v>#REF!</v>
      </c>
      <c r="H31" s="85" t="e">
        <f>#REF!</f>
        <v>#REF!</v>
      </c>
      <c r="I31" s="89" t="e">
        <f>#REF!</f>
        <v>#REF!</v>
      </c>
      <c r="J31" s="87" t="e">
        <f>#REF!</f>
        <v>#REF!</v>
      </c>
      <c r="K31" s="87" t="e">
        <f>#REF!</f>
        <v>#REF!</v>
      </c>
      <c r="L31" s="87" t="e">
        <f>#REF!</f>
        <v>#REF!</v>
      </c>
      <c r="M31" s="87" t="e">
        <f>#REF!</f>
        <v>#REF!</v>
      </c>
      <c r="N31" s="89" t="e">
        <f>#REF!</f>
        <v>#REF!</v>
      </c>
      <c r="O31" s="87" t="e">
        <f>#REF!</f>
        <v>#REF!</v>
      </c>
      <c r="P31" s="87" t="e">
        <f>#REF!</f>
        <v>#REF!</v>
      </c>
      <c r="Q31" s="87" t="e">
        <f>#REF!</f>
        <v>#REF!</v>
      </c>
      <c r="R31" s="87" t="e">
        <f>#REF!</f>
        <v>#REF!</v>
      </c>
      <c r="S31" s="89" t="e">
        <f>#REF!</f>
        <v>#REF!</v>
      </c>
      <c r="T31" s="87" t="e">
        <f>#REF!</f>
        <v>#REF!</v>
      </c>
      <c r="U31" s="87" t="e">
        <f>#REF!</f>
        <v>#REF!</v>
      </c>
      <c r="V31" s="87" t="e">
        <f>#REF!</f>
        <v>#REF!</v>
      </c>
      <c r="W31" s="87" t="e">
        <f>#REF!</f>
        <v>#REF!</v>
      </c>
      <c r="X31" s="89" t="e">
        <f>#REF!</f>
        <v>#REF!</v>
      </c>
      <c r="Y31" s="87" t="e">
        <f>#REF!</f>
        <v>#REF!</v>
      </c>
      <c r="Z31" s="87" t="e">
        <f>#REF!</f>
        <v>#REF!</v>
      </c>
      <c r="AA31" s="87" t="e">
        <f>#REF!</f>
        <v>#REF!</v>
      </c>
      <c r="AB31" s="87" t="e">
        <f>#REF!</f>
        <v>#REF!</v>
      </c>
      <c r="AC31" s="89" t="e">
        <f>#REF!</f>
        <v>#REF!</v>
      </c>
      <c r="AD31" s="87" t="e">
        <f>#REF!</f>
        <v>#REF!</v>
      </c>
      <c r="AE31" s="87" t="e">
        <f>#REF!</f>
        <v>#REF!</v>
      </c>
      <c r="AF31" s="87" t="e">
        <f>#REF!</f>
        <v>#REF!</v>
      </c>
      <c r="AG31" s="87" t="e">
        <f>#REF!</f>
        <v>#REF!</v>
      </c>
      <c r="AH31" s="89" t="e">
        <f>#REF!</f>
        <v>#REF!</v>
      </c>
      <c r="AI31" s="87" t="e">
        <f>#REF!</f>
        <v>#REF!</v>
      </c>
      <c r="AJ31" s="87" t="e">
        <f>#REF!</f>
        <v>#REF!</v>
      </c>
      <c r="AK31" s="87" t="e">
        <f>#REF!</f>
        <v>#REF!</v>
      </c>
      <c r="AL31" s="87" t="e">
        <f>#REF!</f>
        <v>#REF!</v>
      </c>
      <c r="AM31" s="89" t="e">
        <f>#REF!</f>
        <v>#REF!</v>
      </c>
      <c r="AN31" s="87" t="e">
        <f>#REF!</f>
        <v>#REF!</v>
      </c>
      <c r="AO31" s="87" t="e">
        <f>#REF!</f>
        <v>#REF!</v>
      </c>
      <c r="AP31" s="87" t="e">
        <f>#REF!</f>
        <v>#REF!</v>
      </c>
      <c r="AQ31" s="87" t="e">
        <f>#REF!</f>
        <v>#REF!</v>
      </c>
      <c r="AR31" s="90" t="e">
        <f>#REF!</f>
        <v>#REF!</v>
      </c>
      <c r="AS31" s="84" t="e">
        <f>#REF!</f>
        <v>#REF!</v>
      </c>
      <c r="AT31" s="84" t="e">
        <f>#REF!</f>
        <v>#REF!</v>
      </c>
      <c r="AU31" s="85" t="e">
        <f>#REF!</f>
        <v>#REF!</v>
      </c>
      <c r="AV31" s="89" t="e">
        <f>#REF!</f>
        <v>#REF!</v>
      </c>
      <c r="AW31" s="87" t="e">
        <f>#REF!</f>
        <v>#REF!</v>
      </c>
      <c r="AX31" s="87" t="e">
        <f>#REF!</f>
        <v>#REF!</v>
      </c>
      <c r="AY31" s="87" t="e">
        <f>#REF!</f>
        <v>#REF!</v>
      </c>
      <c r="AZ31" s="87" t="e">
        <f>#REF!</f>
        <v>#REF!</v>
      </c>
      <c r="BA31" s="89" t="e">
        <f>#REF!</f>
        <v>#REF!</v>
      </c>
      <c r="BB31" s="87" t="e">
        <f>#REF!</f>
        <v>#REF!</v>
      </c>
      <c r="BC31" s="87" t="e">
        <f>#REF!</f>
        <v>#REF!</v>
      </c>
      <c r="BD31" s="87" t="e">
        <f>#REF!</f>
        <v>#REF!</v>
      </c>
      <c r="BE31" s="87" t="e">
        <f>#REF!</f>
        <v>#REF!</v>
      </c>
      <c r="BF31" s="89" t="e">
        <f>#REF!</f>
        <v>#REF!</v>
      </c>
      <c r="BG31" s="87" t="e">
        <f>#REF!</f>
        <v>#REF!</v>
      </c>
      <c r="BH31" s="87" t="e">
        <f>#REF!</f>
        <v>#REF!</v>
      </c>
      <c r="BI31" s="87" t="e">
        <f>#REF!</f>
        <v>#REF!</v>
      </c>
      <c r="BJ31" s="87" t="e">
        <f>#REF!</f>
        <v>#REF!</v>
      </c>
      <c r="BK31" s="89" t="e">
        <f>#REF!</f>
        <v>#REF!</v>
      </c>
      <c r="BL31" s="87" t="e">
        <f>#REF!</f>
        <v>#REF!</v>
      </c>
      <c r="BM31" s="87" t="e">
        <f>#REF!</f>
        <v>#REF!</v>
      </c>
      <c r="BN31" s="87" t="e">
        <f>#REF!</f>
        <v>#REF!</v>
      </c>
      <c r="BO31" s="87" t="e">
        <f>#REF!</f>
        <v>#REF!</v>
      </c>
      <c r="BP31" s="89" t="e">
        <f>#REF!</f>
        <v>#REF!</v>
      </c>
      <c r="BQ31" s="87" t="e">
        <f>#REF!</f>
        <v>#REF!</v>
      </c>
      <c r="BR31" s="87" t="e">
        <f>#REF!</f>
        <v>#REF!</v>
      </c>
      <c r="BS31" s="87" t="e">
        <f>#REF!</f>
        <v>#REF!</v>
      </c>
      <c r="BT31" s="87" t="e">
        <f>#REF!</f>
        <v>#REF!</v>
      </c>
      <c r="BU31" s="89" t="e">
        <f>#REF!</f>
        <v>#REF!</v>
      </c>
      <c r="BV31" s="87" t="e">
        <f>#REF!</f>
        <v>#REF!</v>
      </c>
      <c r="BW31" s="87" t="e">
        <f>#REF!</f>
        <v>#REF!</v>
      </c>
      <c r="BX31" s="87" t="e">
        <f>#REF!</f>
        <v>#REF!</v>
      </c>
      <c r="BY31" s="87" t="e">
        <f>#REF!</f>
        <v>#REF!</v>
      </c>
      <c r="BZ31" s="89" t="e">
        <f>#REF!</f>
        <v>#REF!</v>
      </c>
      <c r="CA31" s="87" t="e">
        <f>#REF!</f>
        <v>#REF!</v>
      </c>
      <c r="CB31" s="87" t="e">
        <f>#REF!</f>
        <v>#REF!</v>
      </c>
      <c r="CC31" s="87" t="e">
        <f>#REF!</f>
        <v>#REF!</v>
      </c>
      <c r="CD31" s="91" t="e">
        <f>#REF!</f>
        <v>#REF!</v>
      </c>
      <c r="CE31" s="92" t="e">
        <f>#REF!</f>
        <v>#REF!</v>
      </c>
      <c r="CF31" s="93" t="e">
        <f>#REF!</f>
        <v>#REF!</v>
      </c>
      <c r="CG31" s="93" t="e">
        <f>#REF!</f>
        <v>#REF!</v>
      </c>
      <c r="CH31" s="93" t="e">
        <f>#REF!</f>
        <v>#REF!</v>
      </c>
      <c r="CI31" s="93" t="e">
        <f>#REF!</f>
        <v>#REF!</v>
      </c>
      <c r="CJ31" s="93" t="e">
        <f>#REF!</f>
        <v>#REF!</v>
      </c>
      <c r="CK31" s="94" t="e">
        <f>#REF!</f>
        <v>#REF!</v>
      </c>
      <c r="CL31" s="95" t="e">
        <f>#REF!</f>
        <v>#REF!</v>
      </c>
      <c r="CM31" s="96" t="e">
        <f>#REF!</f>
        <v>#REF!</v>
      </c>
    </row>
    <row r="33" spans="1:24" s="68" customFormat="1" ht="16.5" customHeight="1">
      <c r="B33" s="75" t="s">
        <v>324</v>
      </c>
      <c r="C33" s="75"/>
      <c r="D33" s="75"/>
      <c r="E33" s="75"/>
    </row>
    <row r="35" spans="1:24" ht="18">
      <c r="A35" s="76" t="s">
        <v>325</v>
      </c>
    </row>
    <row r="36" spans="1:24" ht="14.4" thickBot="1"/>
    <row r="37" spans="1:24" customFormat="1" ht="39" customHeight="1" thickBot="1">
      <c r="A37" s="383" t="s">
        <v>326</v>
      </c>
      <c r="B37" s="430" t="s">
        <v>292</v>
      </c>
      <c r="C37" s="431"/>
      <c r="D37" s="432"/>
      <c r="E37" s="430" t="s">
        <v>327</v>
      </c>
      <c r="F37" s="431"/>
      <c r="G37" s="431"/>
      <c r="H37" s="431"/>
      <c r="I37" s="431"/>
      <c r="J37" s="431"/>
      <c r="K37" s="431"/>
      <c r="L37" s="431"/>
      <c r="M37" s="431"/>
      <c r="N37" s="432"/>
      <c r="O37" s="430" t="s">
        <v>328</v>
      </c>
      <c r="P37" s="431"/>
      <c r="Q37" s="431"/>
      <c r="R37" s="431"/>
      <c r="S37" s="431"/>
      <c r="T37" s="431"/>
      <c r="U37" s="431"/>
      <c r="V37" s="431"/>
      <c r="W37" s="431"/>
      <c r="X37" s="432"/>
    </row>
    <row r="38" spans="1:24" customFormat="1" ht="21" customHeight="1" thickBot="1">
      <c r="A38" s="384"/>
      <c r="B38" s="433" t="s">
        <v>297</v>
      </c>
      <c r="C38" s="422" t="s">
        <v>298</v>
      </c>
      <c r="D38" s="436" t="s">
        <v>299</v>
      </c>
      <c r="E38" s="427" t="s">
        <v>329</v>
      </c>
      <c r="F38" s="394" t="s">
        <v>330</v>
      </c>
      <c r="G38" s="395"/>
      <c r="H38" s="395"/>
      <c r="I38" s="396"/>
      <c r="J38" s="404" t="s">
        <v>331</v>
      </c>
      <c r="K38" s="405"/>
      <c r="L38" s="405"/>
      <c r="M38" s="405"/>
      <c r="N38" s="406"/>
      <c r="O38" s="427" t="s">
        <v>329</v>
      </c>
      <c r="P38" s="394" t="s">
        <v>330</v>
      </c>
      <c r="Q38" s="395"/>
      <c r="R38" s="395"/>
      <c r="S38" s="396"/>
      <c r="T38" s="389" t="s">
        <v>331</v>
      </c>
      <c r="U38" s="390"/>
      <c r="V38" s="390"/>
      <c r="W38" s="390"/>
      <c r="X38" s="391"/>
    </row>
    <row r="39" spans="1:24" customFormat="1" ht="12" customHeight="1">
      <c r="A39" s="384"/>
      <c r="B39" s="434"/>
      <c r="C39" s="411"/>
      <c r="D39" s="437"/>
      <c r="E39" s="428"/>
      <c r="F39" s="397"/>
      <c r="G39" s="398"/>
      <c r="H39" s="398"/>
      <c r="I39" s="399"/>
      <c r="J39" s="407" t="s">
        <v>332</v>
      </c>
      <c r="K39" s="410" t="s">
        <v>333</v>
      </c>
      <c r="L39" s="413" t="s">
        <v>334</v>
      </c>
      <c r="M39" s="416" t="s">
        <v>335</v>
      </c>
      <c r="N39" s="419" t="s">
        <v>336</v>
      </c>
      <c r="O39" s="428"/>
      <c r="P39" s="397"/>
      <c r="Q39" s="398"/>
      <c r="R39" s="398"/>
      <c r="S39" s="399"/>
      <c r="T39" s="426" t="s">
        <v>332</v>
      </c>
      <c r="U39" s="422" t="s">
        <v>333</v>
      </c>
      <c r="V39" s="423" t="s">
        <v>337</v>
      </c>
      <c r="W39" s="424" t="s">
        <v>338</v>
      </c>
      <c r="X39" s="425" t="s">
        <v>335</v>
      </c>
    </row>
    <row r="40" spans="1:24" customFormat="1" ht="12" customHeight="1">
      <c r="A40" s="384"/>
      <c r="B40" s="434"/>
      <c r="C40" s="411"/>
      <c r="D40" s="437"/>
      <c r="E40" s="428"/>
      <c r="F40" s="397"/>
      <c r="G40" s="398"/>
      <c r="H40" s="398"/>
      <c r="I40" s="399"/>
      <c r="J40" s="408"/>
      <c r="K40" s="411"/>
      <c r="L40" s="414"/>
      <c r="M40" s="417"/>
      <c r="N40" s="420"/>
      <c r="O40" s="428"/>
      <c r="P40" s="397"/>
      <c r="Q40" s="398"/>
      <c r="R40" s="398"/>
      <c r="S40" s="399"/>
      <c r="T40" s="408"/>
      <c r="U40" s="411"/>
      <c r="V40" s="414"/>
      <c r="W40" s="417"/>
      <c r="X40" s="420"/>
    </row>
    <row r="41" spans="1:24" customFormat="1" ht="12" customHeight="1">
      <c r="A41" s="384"/>
      <c r="B41" s="434"/>
      <c r="C41" s="411"/>
      <c r="D41" s="437"/>
      <c r="E41" s="428"/>
      <c r="F41" s="397"/>
      <c r="G41" s="398"/>
      <c r="H41" s="398"/>
      <c r="I41" s="399"/>
      <c r="J41" s="408"/>
      <c r="K41" s="411"/>
      <c r="L41" s="414"/>
      <c r="M41" s="417"/>
      <c r="N41" s="420"/>
      <c r="O41" s="428"/>
      <c r="P41" s="397"/>
      <c r="Q41" s="398"/>
      <c r="R41" s="398"/>
      <c r="S41" s="399"/>
      <c r="T41" s="408"/>
      <c r="U41" s="411"/>
      <c r="V41" s="414"/>
      <c r="W41" s="417"/>
      <c r="X41" s="420"/>
    </row>
    <row r="42" spans="1:24" customFormat="1" ht="12" customHeight="1">
      <c r="A42" s="384"/>
      <c r="B42" s="434"/>
      <c r="C42" s="411"/>
      <c r="D42" s="437"/>
      <c r="E42" s="428"/>
      <c r="F42" s="400"/>
      <c r="G42" s="401"/>
      <c r="H42" s="401"/>
      <c r="I42" s="402"/>
      <c r="J42" s="408"/>
      <c r="K42" s="411"/>
      <c r="L42" s="414"/>
      <c r="M42" s="417"/>
      <c r="N42" s="420"/>
      <c r="O42" s="428"/>
      <c r="P42" s="400"/>
      <c r="Q42" s="401"/>
      <c r="R42" s="401"/>
      <c r="S42" s="402"/>
      <c r="T42" s="408"/>
      <c r="U42" s="411"/>
      <c r="V42" s="414"/>
      <c r="W42" s="417"/>
      <c r="X42" s="420"/>
    </row>
    <row r="43" spans="1:24" customFormat="1" ht="21" customHeight="1" thickBot="1">
      <c r="A43" s="385"/>
      <c r="B43" s="434"/>
      <c r="C43" s="411"/>
      <c r="D43" s="437"/>
      <c r="E43" s="428"/>
      <c r="F43" s="403" t="s">
        <v>339</v>
      </c>
      <c r="G43" s="403"/>
      <c r="H43" s="403" t="s">
        <v>340</v>
      </c>
      <c r="I43" s="403"/>
      <c r="J43" s="408"/>
      <c r="K43" s="411"/>
      <c r="L43" s="414"/>
      <c r="M43" s="417"/>
      <c r="N43" s="420"/>
      <c r="O43" s="428"/>
      <c r="P43" s="403" t="s">
        <v>339</v>
      </c>
      <c r="Q43" s="403"/>
      <c r="R43" s="403" t="s">
        <v>340</v>
      </c>
      <c r="S43" s="403"/>
      <c r="T43" s="408"/>
      <c r="U43" s="411"/>
      <c r="V43" s="414"/>
      <c r="W43" s="417"/>
      <c r="X43" s="420"/>
    </row>
    <row r="44" spans="1:24" customFormat="1" ht="21" customHeight="1" thickBot="1">
      <c r="A44" s="392" t="s">
        <v>1</v>
      </c>
      <c r="B44" s="435"/>
      <c r="C44" s="412"/>
      <c r="D44" s="438"/>
      <c r="E44" s="429"/>
      <c r="F44" s="77" t="s">
        <v>341</v>
      </c>
      <c r="G44" s="77" t="s">
        <v>301</v>
      </c>
      <c r="H44" s="77" t="s">
        <v>341</v>
      </c>
      <c r="I44" s="77" t="s">
        <v>301</v>
      </c>
      <c r="J44" s="409"/>
      <c r="K44" s="412"/>
      <c r="L44" s="415"/>
      <c r="M44" s="418"/>
      <c r="N44" s="421"/>
      <c r="O44" s="429"/>
      <c r="P44" s="77" t="s">
        <v>341</v>
      </c>
      <c r="Q44" s="77" t="s">
        <v>301</v>
      </c>
      <c r="R44" s="77" t="s">
        <v>341</v>
      </c>
      <c r="S44" s="77" t="s">
        <v>301</v>
      </c>
      <c r="T44" s="409"/>
      <c r="U44" s="412"/>
      <c r="V44" s="415"/>
      <c r="W44" s="418"/>
      <c r="X44" s="421"/>
    </row>
    <row r="45" spans="1:24" customFormat="1" ht="18" customHeight="1" thickBot="1">
      <c r="A45" s="393"/>
      <c r="B45" s="69">
        <v>91</v>
      </c>
      <c r="C45" s="70">
        <v>92</v>
      </c>
      <c r="D45" s="71">
        <v>93</v>
      </c>
      <c r="E45" s="69">
        <v>94</v>
      </c>
      <c r="F45" s="70">
        <v>95</v>
      </c>
      <c r="G45" s="70">
        <v>96</v>
      </c>
      <c r="H45" s="361">
        <v>97</v>
      </c>
      <c r="I45" s="361">
        <v>98</v>
      </c>
      <c r="J45" s="69">
        <v>99</v>
      </c>
      <c r="K45" s="73">
        <v>100</v>
      </c>
      <c r="L45" s="70">
        <v>101</v>
      </c>
      <c r="M45" s="70">
        <v>102</v>
      </c>
      <c r="N45" s="72">
        <v>103</v>
      </c>
      <c r="O45" s="69">
        <v>104</v>
      </c>
      <c r="P45" s="70">
        <v>105</v>
      </c>
      <c r="Q45" s="70">
        <v>106</v>
      </c>
      <c r="R45" s="361">
        <v>107</v>
      </c>
      <c r="S45" s="361">
        <v>108</v>
      </c>
      <c r="T45" s="69">
        <v>109</v>
      </c>
      <c r="U45" s="73">
        <v>110</v>
      </c>
      <c r="V45" s="70">
        <v>111</v>
      </c>
      <c r="W45" s="70">
        <v>112</v>
      </c>
      <c r="X45" s="72">
        <v>113</v>
      </c>
    </row>
    <row r="46" spans="1:24" customFormat="1" ht="15" customHeight="1">
      <c r="A46" s="78"/>
      <c r="B46" s="349"/>
      <c r="C46" s="350"/>
      <c r="D46" s="351"/>
      <c r="E46" s="352"/>
      <c r="F46" s="353"/>
      <c r="G46" s="353"/>
      <c r="H46" s="362"/>
      <c r="I46" s="362"/>
      <c r="J46" s="354"/>
      <c r="K46" s="350"/>
      <c r="L46" s="353"/>
      <c r="M46" s="353"/>
      <c r="N46" s="355"/>
      <c r="O46" s="352"/>
      <c r="P46" s="353"/>
      <c r="Q46" s="353"/>
      <c r="R46" s="362"/>
      <c r="S46" s="362"/>
      <c r="T46" s="354"/>
      <c r="U46" s="350"/>
      <c r="V46" s="353"/>
      <c r="W46" s="353"/>
      <c r="X46" s="355"/>
    </row>
    <row r="47" spans="1:24" customFormat="1" ht="27.75" customHeight="1" thickBot="1">
      <c r="A47" s="79" t="e">
        <f>#REF!</f>
        <v>#REF!</v>
      </c>
      <c r="B47" s="80"/>
      <c r="C47" s="81"/>
      <c r="D47" s="82"/>
      <c r="E47" s="83" t="e">
        <f>#REF!</f>
        <v>#REF!</v>
      </c>
      <c r="F47" s="84" t="e">
        <f>#REF!</f>
        <v>#REF!</v>
      </c>
      <c r="G47" s="84" t="e">
        <f>#REF!</f>
        <v>#REF!</v>
      </c>
      <c r="H47" s="85" t="e">
        <f>#REF!</f>
        <v>#REF!</v>
      </c>
      <c r="I47" s="85" t="e">
        <f>#REF!</f>
        <v>#REF!</v>
      </c>
      <c r="J47" s="86" t="e">
        <f>#REF!</f>
        <v>#REF!</v>
      </c>
      <c r="K47" s="87" t="e">
        <f>#REF!</f>
        <v>#REF!</v>
      </c>
      <c r="L47" s="87" t="e">
        <f>#REF!</f>
        <v>#REF!</v>
      </c>
      <c r="M47" s="87" t="e">
        <f>#REF!</f>
        <v>#REF!</v>
      </c>
      <c r="N47" s="87" t="e">
        <f>#REF!</f>
        <v>#REF!</v>
      </c>
      <c r="O47" s="83" t="e">
        <f>#REF!</f>
        <v>#REF!</v>
      </c>
      <c r="P47" s="84" t="e">
        <f>#REF!</f>
        <v>#REF!</v>
      </c>
      <c r="Q47" s="84" t="e">
        <f>#REF!</f>
        <v>#REF!</v>
      </c>
      <c r="R47" s="85" t="e">
        <f>#REF!</f>
        <v>#REF!</v>
      </c>
      <c r="S47" s="85" t="e">
        <f>#REF!</f>
        <v>#REF!</v>
      </c>
      <c r="T47" s="86" t="e">
        <f>#REF!</f>
        <v>#REF!</v>
      </c>
      <c r="U47" s="87" t="e">
        <f>#REF!</f>
        <v>#REF!</v>
      </c>
      <c r="V47" s="87" t="e">
        <f>#REF!</f>
        <v>#REF!</v>
      </c>
      <c r="W47" s="87" t="e">
        <f>#REF!</f>
        <v>#REF!</v>
      </c>
      <c r="X47" s="88" t="e">
        <f>#REF!</f>
        <v>#REF!</v>
      </c>
    </row>
    <row r="49" spans="1:136">
      <c r="B49" s="75" t="s">
        <v>324</v>
      </c>
      <c r="C49" s="75"/>
      <c r="D49" s="75"/>
      <c r="E49" s="75"/>
    </row>
    <row r="53" spans="1:136" ht="18">
      <c r="A53" s="76" t="s">
        <v>342</v>
      </c>
    </row>
    <row r="54" spans="1:136" ht="14.4" thickBot="1">
      <c r="B54" s="4" t="s">
        <v>288</v>
      </c>
    </row>
    <row r="55" spans="1:136" s="106" customFormat="1" ht="27.75" customHeight="1">
      <c r="A55" s="488" t="s">
        <v>343</v>
      </c>
      <c r="B55" s="489"/>
      <c r="C55" s="489"/>
      <c r="D55" s="489"/>
      <c r="E55" s="489"/>
      <c r="F55" s="489"/>
      <c r="G55" s="489"/>
      <c r="H55" s="489"/>
      <c r="I55" s="489"/>
      <c r="J55" s="489"/>
      <c r="K55" s="489"/>
      <c r="L55" s="489"/>
      <c r="M55" s="489"/>
      <c r="N55" s="489"/>
      <c r="O55" s="489"/>
      <c r="P55" s="489"/>
      <c r="Q55" s="489"/>
      <c r="R55" s="490"/>
      <c r="S55" s="100"/>
      <c r="T55" s="522" t="s">
        <v>1</v>
      </c>
      <c r="U55" s="538" t="s">
        <v>344</v>
      </c>
      <c r="V55" s="538"/>
      <c r="W55" s="538"/>
      <c r="X55" s="538"/>
      <c r="Y55" s="538"/>
      <c r="Z55" s="538"/>
      <c r="AA55" s="538"/>
      <c r="AB55" s="538"/>
      <c r="AC55" s="538"/>
      <c r="AD55" s="538"/>
      <c r="AE55" s="538"/>
      <c r="AF55" s="539"/>
      <c r="AG55" s="4"/>
      <c r="AH55" s="522" t="s">
        <v>1</v>
      </c>
      <c r="AI55" s="489" t="s">
        <v>345</v>
      </c>
      <c r="AJ55" s="525"/>
      <c r="AK55" s="525"/>
      <c r="AL55" s="525"/>
      <c r="AM55" s="525"/>
      <c r="AN55" s="526"/>
      <c r="AO55" s="101"/>
      <c r="AP55" s="522" t="s">
        <v>1</v>
      </c>
      <c r="AQ55" s="529" t="s">
        <v>346</v>
      </c>
      <c r="AR55" s="530"/>
      <c r="AS55" s="530"/>
      <c r="AT55" s="530"/>
      <c r="AU55" s="530"/>
      <c r="AV55" s="530"/>
      <c r="AW55" s="530"/>
      <c r="AX55" s="530"/>
      <c r="AY55" s="530"/>
      <c r="AZ55" s="530"/>
      <c r="BA55" s="530"/>
      <c r="BB55" s="530"/>
      <c r="BC55" s="530"/>
      <c r="BD55" s="530"/>
      <c r="BE55" s="530"/>
      <c r="BF55" s="531"/>
      <c r="BG55" s="376"/>
      <c r="BH55" s="522" t="s">
        <v>1</v>
      </c>
      <c r="BI55" s="529" t="s">
        <v>347</v>
      </c>
      <c r="BJ55" s="530"/>
      <c r="BK55" s="530"/>
      <c r="BL55" s="530"/>
      <c r="BM55" s="530"/>
      <c r="BN55" s="530"/>
      <c r="BO55" s="530"/>
      <c r="BP55" s="530"/>
      <c r="BQ55" s="530"/>
      <c r="BR55" s="530"/>
      <c r="BS55" s="530"/>
      <c r="BT55" s="531"/>
      <c r="BU55" s="102"/>
      <c r="BV55" s="522" t="s">
        <v>1</v>
      </c>
      <c r="BW55" s="541" t="s">
        <v>348</v>
      </c>
      <c r="BX55" s="542"/>
      <c r="BY55" s="542"/>
      <c r="BZ55" s="542"/>
      <c r="CA55" s="542"/>
      <c r="CB55" s="542"/>
      <c r="CC55" s="542"/>
      <c r="CD55" s="543"/>
      <c r="CE55" s="103"/>
      <c r="CF55" s="547" t="s">
        <v>1</v>
      </c>
      <c r="CG55" s="550" t="s">
        <v>349</v>
      </c>
      <c r="CH55" s="551"/>
      <c r="CI55" s="551"/>
      <c r="CJ55" s="551"/>
      <c r="CK55" s="551"/>
      <c r="CL55" s="552"/>
      <c r="CM55" s="104"/>
      <c r="CN55" s="522" t="s">
        <v>1</v>
      </c>
      <c r="CO55" s="530" t="s">
        <v>350</v>
      </c>
      <c r="CP55" s="530"/>
      <c r="CQ55" s="530"/>
      <c r="CR55" s="530"/>
      <c r="CS55" s="530"/>
      <c r="CT55" s="530"/>
      <c r="CU55" s="530"/>
      <c r="CV55" s="530"/>
      <c r="CW55" s="530"/>
      <c r="CX55" s="531"/>
      <c r="CY55" s="105"/>
      <c r="CZ55" s="522" t="s">
        <v>1</v>
      </c>
      <c r="DA55" s="529" t="s">
        <v>351</v>
      </c>
      <c r="DB55" s="530"/>
      <c r="DC55" s="530"/>
      <c r="DD55" s="530"/>
      <c r="DE55" s="530"/>
      <c r="DF55" s="530"/>
      <c r="DG55" s="530"/>
      <c r="DH55" s="530"/>
      <c r="DI55" s="530"/>
      <c r="DJ55" s="531"/>
      <c r="DK55" s="101"/>
      <c r="DL55" s="522" t="s">
        <v>1</v>
      </c>
      <c r="DM55" s="542" t="s">
        <v>352</v>
      </c>
      <c r="DN55" s="542"/>
      <c r="DO55" s="542"/>
      <c r="DP55" s="542"/>
      <c r="DQ55" s="542"/>
      <c r="DR55" s="542"/>
      <c r="DS55" s="542"/>
      <c r="DT55" s="542"/>
      <c r="DU55" s="542"/>
      <c r="DV55" s="543"/>
      <c r="DW55" s="103"/>
      <c r="DX55" s="522" t="s">
        <v>1</v>
      </c>
      <c r="DY55" s="542" t="s">
        <v>353</v>
      </c>
      <c r="DZ55" s="542"/>
      <c r="EA55" s="542"/>
      <c r="EB55" s="542"/>
      <c r="EC55" s="542"/>
      <c r="ED55" s="542"/>
      <c r="EE55" s="542"/>
      <c r="EF55" s="543"/>
    </row>
    <row r="56" spans="1:136" s="106" customFormat="1" ht="25.5" customHeight="1" thickBot="1">
      <c r="A56" s="491"/>
      <c r="B56" s="492"/>
      <c r="C56" s="492"/>
      <c r="D56" s="492"/>
      <c r="E56" s="492"/>
      <c r="F56" s="492"/>
      <c r="G56" s="492"/>
      <c r="H56" s="492"/>
      <c r="I56" s="492"/>
      <c r="J56" s="493"/>
      <c r="K56" s="492"/>
      <c r="L56" s="492"/>
      <c r="M56" s="492"/>
      <c r="N56" s="492"/>
      <c r="O56" s="492"/>
      <c r="P56" s="492"/>
      <c r="Q56" s="492"/>
      <c r="R56" s="494"/>
      <c r="S56" s="107"/>
      <c r="T56" s="523"/>
      <c r="U56" s="580" t="s">
        <v>354</v>
      </c>
      <c r="V56" s="580"/>
      <c r="W56" s="580"/>
      <c r="X56" s="580"/>
      <c r="Y56" s="580"/>
      <c r="Z56" s="580"/>
      <c r="AA56" s="580"/>
      <c r="AB56" s="580"/>
      <c r="AC56" s="580"/>
      <c r="AD56" s="581"/>
      <c r="AE56" s="582" t="s">
        <v>355</v>
      </c>
      <c r="AF56" s="583"/>
      <c r="AG56" s="4"/>
      <c r="AH56" s="523"/>
      <c r="AI56" s="527"/>
      <c r="AJ56" s="527"/>
      <c r="AK56" s="527"/>
      <c r="AL56" s="527"/>
      <c r="AM56" s="527"/>
      <c r="AN56" s="528"/>
      <c r="AO56" s="101"/>
      <c r="AP56" s="523"/>
      <c r="AQ56" s="532"/>
      <c r="AR56" s="533"/>
      <c r="AS56" s="533"/>
      <c r="AT56" s="533"/>
      <c r="AU56" s="533"/>
      <c r="AV56" s="533"/>
      <c r="AW56" s="533"/>
      <c r="AX56" s="533"/>
      <c r="AY56" s="533"/>
      <c r="AZ56" s="533"/>
      <c r="BA56" s="533"/>
      <c r="BB56" s="533"/>
      <c r="BC56" s="533"/>
      <c r="BD56" s="533"/>
      <c r="BE56" s="533"/>
      <c r="BF56" s="534"/>
      <c r="BG56" s="376"/>
      <c r="BH56" s="523"/>
      <c r="BI56" s="532"/>
      <c r="BJ56" s="533"/>
      <c r="BK56" s="533"/>
      <c r="BL56" s="533"/>
      <c r="BM56" s="533"/>
      <c r="BN56" s="533"/>
      <c r="BO56" s="533"/>
      <c r="BP56" s="533"/>
      <c r="BQ56" s="533"/>
      <c r="BR56" s="533"/>
      <c r="BS56" s="533"/>
      <c r="BT56" s="534"/>
      <c r="BU56" s="102"/>
      <c r="BV56" s="523"/>
      <c r="BW56" s="544"/>
      <c r="BX56" s="545"/>
      <c r="BY56" s="545"/>
      <c r="BZ56" s="545"/>
      <c r="CA56" s="545"/>
      <c r="CB56" s="545"/>
      <c r="CC56" s="545"/>
      <c r="CD56" s="546"/>
      <c r="CE56" s="103"/>
      <c r="CF56" s="548"/>
      <c r="CG56" s="553"/>
      <c r="CH56" s="553"/>
      <c r="CI56" s="553"/>
      <c r="CJ56" s="553"/>
      <c r="CK56" s="553"/>
      <c r="CL56" s="554"/>
      <c r="CM56" s="104"/>
      <c r="CN56" s="523"/>
      <c r="CO56" s="533"/>
      <c r="CP56" s="533"/>
      <c r="CQ56" s="533"/>
      <c r="CR56" s="533"/>
      <c r="CS56" s="533"/>
      <c r="CT56" s="533"/>
      <c r="CU56" s="533"/>
      <c r="CV56" s="533"/>
      <c r="CW56" s="533"/>
      <c r="CX56" s="534"/>
      <c r="CY56" s="105"/>
      <c r="CZ56" s="523"/>
      <c r="DA56" s="532"/>
      <c r="DB56" s="533"/>
      <c r="DC56" s="533"/>
      <c r="DD56" s="533"/>
      <c r="DE56" s="533"/>
      <c r="DF56" s="533"/>
      <c r="DG56" s="533"/>
      <c r="DH56" s="533"/>
      <c r="DI56" s="533"/>
      <c r="DJ56" s="534"/>
      <c r="DK56" s="101"/>
      <c r="DL56" s="523"/>
      <c r="DM56" s="545"/>
      <c r="DN56" s="545"/>
      <c r="DO56" s="545"/>
      <c r="DP56" s="545"/>
      <c r="DQ56" s="545"/>
      <c r="DR56" s="545"/>
      <c r="DS56" s="545"/>
      <c r="DT56" s="545"/>
      <c r="DU56" s="545"/>
      <c r="DV56" s="546"/>
      <c r="DW56" s="103"/>
      <c r="DX56" s="523"/>
      <c r="DY56" s="545"/>
      <c r="DZ56" s="545"/>
      <c r="EA56" s="545"/>
      <c r="EB56" s="545"/>
      <c r="EC56" s="545"/>
      <c r="ED56" s="545"/>
      <c r="EE56" s="545"/>
      <c r="EF56" s="546"/>
    </row>
    <row r="57" spans="1:136" s="106" customFormat="1" ht="29.25" customHeight="1" thickBot="1">
      <c r="A57" s="584" t="s">
        <v>297</v>
      </c>
      <c r="B57" s="519" t="s">
        <v>356</v>
      </c>
      <c r="C57" s="510" t="s">
        <v>357</v>
      </c>
      <c r="D57" s="510" t="s">
        <v>358</v>
      </c>
      <c r="E57" s="555" t="s">
        <v>359</v>
      </c>
      <c r="F57" s="510" t="s">
        <v>360</v>
      </c>
      <c r="G57" s="510" t="s">
        <v>361</v>
      </c>
      <c r="H57" s="510" t="s">
        <v>362</v>
      </c>
      <c r="I57" s="510" t="s">
        <v>363</v>
      </c>
      <c r="J57" s="589" t="s">
        <v>364</v>
      </c>
      <c r="K57" s="592" t="s">
        <v>16</v>
      </c>
      <c r="L57" s="510" t="s">
        <v>17</v>
      </c>
      <c r="M57" s="510" t="s">
        <v>18</v>
      </c>
      <c r="N57" s="595" t="s">
        <v>365</v>
      </c>
      <c r="O57" s="595" t="s">
        <v>366</v>
      </c>
      <c r="P57" s="519" t="s">
        <v>367</v>
      </c>
      <c r="Q57" s="510" t="s">
        <v>368</v>
      </c>
      <c r="R57" s="601" t="s">
        <v>369</v>
      </c>
      <c r="S57" s="107"/>
      <c r="T57" s="523"/>
      <c r="U57" s="519" t="s">
        <v>370</v>
      </c>
      <c r="V57" s="510" t="s">
        <v>371</v>
      </c>
      <c r="W57" s="577" t="s">
        <v>372</v>
      </c>
      <c r="X57" s="510" t="s">
        <v>373</v>
      </c>
      <c r="Y57" s="577" t="s">
        <v>374</v>
      </c>
      <c r="Z57" s="510" t="s">
        <v>375</v>
      </c>
      <c r="AA57" s="513" t="s">
        <v>376</v>
      </c>
      <c r="AB57" s="513" t="s">
        <v>377</v>
      </c>
      <c r="AC57" s="513" t="s">
        <v>378</v>
      </c>
      <c r="AD57" s="516" t="s">
        <v>379</v>
      </c>
      <c r="AE57" s="510" t="s">
        <v>380</v>
      </c>
      <c r="AF57" s="598" t="s">
        <v>381</v>
      </c>
      <c r="AG57" s="4"/>
      <c r="AH57" s="523"/>
      <c r="AI57" s="519" t="s">
        <v>382</v>
      </c>
      <c r="AJ57" s="519" t="s">
        <v>383</v>
      </c>
      <c r="AK57" s="519" t="s">
        <v>384</v>
      </c>
      <c r="AL57" s="558" t="s">
        <v>385</v>
      </c>
      <c r="AM57" s="558" t="s">
        <v>386</v>
      </c>
      <c r="AN57" s="561" t="s">
        <v>379</v>
      </c>
      <c r="AO57" s="101"/>
      <c r="AP57" s="523"/>
      <c r="AQ57" s="535" t="s">
        <v>344</v>
      </c>
      <c r="AR57" s="536"/>
      <c r="AS57" s="537"/>
      <c r="AT57" s="535" t="s">
        <v>387</v>
      </c>
      <c r="AU57" s="536"/>
      <c r="AV57" s="537"/>
      <c r="AW57" s="535" t="s">
        <v>388</v>
      </c>
      <c r="AX57" s="536"/>
      <c r="AY57" s="537"/>
      <c r="AZ57" s="535" t="s">
        <v>389</v>
      </c>
      <c r="BA57" s="536"/>
      <c r="BB57" s="537"/>
      <c r="BC57" s="510" t="s">
        <v>390</v>
      </c>
      <c r="BD57" s="621" t="s">
        <v>391</v>
      </c>
      <c r="BE57" s="624" t="s">
        <v>392</v>
      </c>
      <c r="BF57" s="627" t="s">
        <v>393</v>
      </c>
      <c r="BG57" s="376"/>
      <c r="BH57" s="523"/>
      <c r="BI57" s="564" t="s">
        <v>394</v>
      </c>
      <c r="BJ57" s="564" t="s">
        <v>395</v>
      </c>
      <c r="BK57" s="567" t="s">
        <v>396</v>
      </c>
      <c r="BL57" s="567"/>
      <c r="BM57" s="568"/>
      <c r="BN57" s="510" t="s">
        <v>397</v>
      </c>
      <c r="BO57" s="510" t="s">
        <v>398</v>
      </c>
      <c r="BP57" s="555" t="s">
        <v>399</v>
      </c>
      <c r="BQ57" s="558" t="s">
        <v>400</v>
      </c>
      <c r="BR57" s="558" t="s">
        <v>401</v>
      </c>
      <c r="BS57" s="558" t="s">
        <v>402</v>
      </c>
      <c r="BT57" s="561" t="s">
        <v>379</v>
      </c>
      <c r="BU57" s="102"/>
      <c r="BV57" s="540"/>
      <c r="BW57" s="510" t="s">
        <v>403</v>
      </c>
      <c r="BX57" s="510" t="s">
        <v>404</v>
      </c>
      <c r="BY57" s="510" t="s">
        <v>24</v>
      </c>
      <c r="BZ57" s="558" t="s">
        <v>405</v>
      </c>
      <c r="CA57" s="558" t="s">
        <v>406</v>
      </c>
      <c r="CB57" s="558" t="s">
        <v>407</v>
      </c>
      <c r="CC57" s="558" t="s">
        <v>408</v>
      </c>
      <c r="CD57" s="606" t="s">
        <v>409</v>
      </c>
      <c r="CE57" s="103"/>
      <c r="CF57" s="548"/>
      <c r="CG57" s="569" t="s">
        <v>410</v>
      </c>
      <c r="CH57" s="569" t="s">
        <v>373</v>
      </c>
      <c r="CI57" s="569" t="s">
        <v>411</v>
      </c>
      <c r="CJ57" s="571" t="s">
        <v>412</v>
      </c>
      <c r="CK57" s="574" t="s">
        <v>413</v>
      </c>
      <c r="CL57" s="609" t="s">
        <v>379</v>
      </c>
      <c r="CM57" s="104"/>
      <c r="CN57" s="540"/>
      <c r="CO57" s="510" t="s">
        <v>414</v>
      </c>
      <c r="CP57" s="510" t="s">
        <v>415</v>
      </c>
      <c r="CQ57" s="510" t="s">
        <v>416</v>
      </c>
      <c r="CR57" s="510" t="s">
        <v>417</v>
      </c>
      <c r="CS57" s="519" t="s">
        <v>418</v>
      </c>
      <c r="CT57" s="589" t="s">
        <v>419</v>
      </c>
      <c r="CU57" s="589" t="s">
        <v>420</v>
      </c>
      <c r="CV57" s="589" t="s">
        <v>421</v>
      </c>
      <c r="CW57" s="558" t="s">
        <v>422</v>
      </c>
      <c r="CX57" s="561" t="s">
        <v>379</v>
      </c>
      <c r="CY57" s="105"/>
      <c r="CZ57" s="540"/>
      <c r="DA57" s="636" t="s">
        <v>423</v>
      </c>
      <c r="DB57" s="636" t="s">
        <v>424</v>
      </c>
      <c r="DC57" s="636" t="s">
        <v>425</v>
      </c>
      <c r="DD57" s="636" t="s">
        <v>426</v>
      </c>
      <c r="DE57" s="636" t="s">
        <v>427</v>
      </c>
      <c r="DF57" s="639" t="s">
        <v>428</v>
      </c>
      <c r="DG57" s="639" t="s">
        <v>429</v>
      </c>
      <c r="DH57" s="642" t="s">
        <v>430</v>
      </c>
      <c r="DI57" s="642" t="s">
        <v>431</v>
      </c>
      <c r="DJ57" s="645" t="s">
        <v>379</v>
      </c>
      <c r="DK57" s="101"/>
      <c r="DL57" s="540"/>
      <c r="DM57" s="636" t="s">
        <v>432</v>
      </c>
      <c r="DN57" s="636" t="s">
        <v>433</v>
      </c>
      <c r="DO57" s="636" t="s">
        <v>434</v>
      </c>
      <c r="DP57" s="636" t="s">
        <v>435</v>
      </c>
      <c r="DQ57" s="648" t="s">
        <v>436</v>
      </c>
      <c r="DR57" s="648" t="s">
        <v>437</v>
      </c>
      <c r="DS57" s="630" t="s">
        <v>438</v>
      </c>
      <c r="DT57" s="630" t="s">
        <v>439</v>
      </c>
      <c r="DU57" s="630" t="s">
        <v>440</v>
      </c>
      <c r="DV57" s="633" t="s">
        <v>441</v>
      </c>
      <c r="DW57" s="103"/>
      <c r="DX57" s="540"/>
      <c r="DY57" s="636" t="s">
        <v>442</v>
      </c>
      <c r="DZ57" s="648" t="s">
        <v>443</v>
      </c>
      <c r="EA57" s="648" t="s">
        <v>444</v>
      </c>
      <c r="EB57" s="648" t="s">
        <v>445</v>
      </c>
      <c r="EC57" s="639" t="s">
        <v>446</v>
      </c>
      <c r="ED57" s="639" t="s">
        <v>447</v>
      </c>
      <c r="EE57" s="642" t="s">
        <v>448</v>
      </c>
      <c r="EF57" s="651" t="s">
        <v>449</v>
      </c>
    </row>
    <row r="58" spans="1:136" s="106" customFormat="1" ht="14.25" customHeight="1">
      <c r="A58" s="585"/>
      <c r="B58" s="520"/>
      <c r="C58" s="511"/>
      <c r="D58" s="511"/>
      <c r="E58" s="556"/>
      <c r="F58" s="511"/>
      <c r="G58" s="511"/>
      <c r="H58" s="511"/>
      <c r="I58" s="511"/>
      <c r="J58" s="590"/>
      <c r="K58" s="593"/>
      <c r="L58" s="511"/>
      <c r="M58" s="511"/>
      <c r="N58" s="596"/>
      <c r="O58" s="596"/>
      <c r="P58" s="520"/>
      <c r="Q58" s="511"/>
      <c r="R58" s="602"/>
      <c r="S58" s="107"/>
      <c r="T58" s="523"/>
      <c r="U58" s="520"/>
      <c r="V58" s="511"/>
      <c r="W58" s="578"/>
      <c r="X58" s="511"/>
      <c r="Y58" s="578"/>
      <c r="Z58" s="511"/>
      <c r="AA58" s="514"/>
      <c r="AB58" s="514"/>
      <c r="AC58" s="514"/>
      <c r="AD58" s="517"/>
      <c r="AE58" s="511"/>
      <c r="AF58" s="599"/>
      <c r="AG58" s="4"/>
      <c r="AH58" s="523"/>
      <c r="AI58" s="520"/>
      <c r="AJ58" s="520"/>
      <c r="AK58" s="520"/>
      <c r="AL58" s="559"/>
      <c r="AM58" s="559"/>
      <c r="AN58" s="562"/>
      <c r="AO58" s="108"/>
      <c r="AP58" s="523"/>
      <c r="AQ58" s="519" t="s">
        <v>450</v>
      </c>
      <c r="AR58" s="519" t="s">
        <v>451</v>
      </c>
      <c r="AS58" s="519" t="s">
        <v>452</v>
      </c>
      <c r="AT58" s="519" t="s">
        <v>450</v>
      </c>
      <c r="AU58" s="519" t="s">
        <v>451</v>
      </c>
      <c r="AV58" s="519" t="s">
        <v>452</v>
      </c>
      <c r="AW58" s="519" t="s">
        <v>450</v>
      </c>
      <c r="AX58" s="519" t="s">
        <v>451</v>
      </c>
      <c r="AY58" s="519" t="s">
        <v>452</v>
      </c>
      <c r="AZ58" s="519" t="s">
        <v>450</v>
      </c>
      <c r="BA58" s="519" t="s">
        <v>451</v>
      </c>
      <c r="BB58" s="519" t="s">
        <v>452</v>
      </c>
      <c r="BC58" s="511"/>
      <c r="BD58" s="622"/>
      <c r="BE58" s="625"/>
      <c r="BF58" s="628"/>
      <c r="BG58" s="59"/>
      <c r="BH58" s="523"/>
      <c r="BI58" s="565"/>
      <c r="BJ58" s="565"/>
      <c r="BK58" s="612" t="s">
        <v>453</v>
      </c>
      <c r="BL58" s="615" t="s">
        <v>454</v>
      </c>
      <c r="BM58" s="616"/>
      <c r="BN58" s="511"/>
      <c r="BO58" s="511"/>
      <c r="BP58" s="556"/>
      <c r="BQ58" s="559"/>
      <c r="BR58" s="559"/>
      <c r="BS58" s="559"/>
      <c r="BT58" s="562"/>
      <c r="BU58" s="109"/>
      <c r="BV58" s="540"/>
      <c r="BW58" s="511"/>
      <c r="BX58" s="511"/>
      <c r="BY58" s="511"/>
      <c r="BZ58" s="559"/>
      <c r="CA58" s="559"/>
      <c r="CB58" s="559"/>
      <c r="CC58" s="559"/>
      <c r="CD58" s="607"/>
      <c r="CE58" s="108"/>
      <c r="CF58" s="548"/>
      <c r="CG58" s="511"/>
      <c r="CH58" s="511"/>
      <c r="CI58" s="511"/>
      <c r="CJ58" s="572"/>
      <c r="CK58" s="575"/>
      <c r="CL58" s="610"/>
      <c r="CM58" s="97"/>
      <c r="CN58" s="540"/>
      <c r="CO58" s="511"/>
      <c r="CP58" s="511"/>
      <c r="CQ58" s="511"/>
      <c r="CR58" s="511"/>
      <c r="CS58" s="520"/>
      <c r="CT58" s="590"/>
      <c r="CU58" s="590"/>
      <c r="CV58" s="590"/>
      <c r="CW58" s="559"/>
      <c r="CX58" s="562"/>
      <c r="CY58" s="108"/>
      <c r="CZ58" s="540"/>
      <c r="DA58" s="637"/>
      <c r="DB58" s="637"/>
      <c r="DC58" s="637"/>
      <c r="DD58" s="637"/>
      <c r="DE58" s="637"/>
      <c r="DF58" s="640"/>
      <c r="DG58" s="640"/>
      <c r="DH58" s="643"/>
      <c r="DI58" s="643"/>
      <c r="DJ58" s="646"/>
      <c r="DK58" s="376"/>
      <c r="DL58" s="540"/>
      <c r="DM58" s="637"/>
      <c r="DN58" s="637"/>
      <c r="DO58" s="637"/>
      <c r="DP58" s="637"/>
      <c r="DQ58" s="649"/>
      <c r="DR58" s="649"/>
      <c r="DS58" s="631"/>
      <c r="DT58" s="631"/>
      <c r="DU58" s="631"/>
      <c r="DV58" s="634"/>
      <c r="DW58" s="97"/>
      <c r="DX58" s="540"/>
      <c r="DY58" s="637"/>
      <c r="DZ58" s="649"/>
      <c r="EA58" s="649"/>
      <c r="EB58" s="649"/>
      <c r="EC58" s="640"/>
      <c r="ED58" s="640"/>
      <c r="EE58" s="643"/>
      <c r="EF58" s="652"/>
    </row>
    <row r="59" spans="1:136" s="106" customFormat="1" ht="14.25" customHeight="1">
      <c r="A59" s="585"/>
      <c r="B59" s="520"/>
      <c r="C59" s="511"/>
      <c r="D59" s="511"/>
      <c r="E59" s="556"/>
      <c r="F59" s="511"/>
      <c r="G59" s="511"/>
      <c r="H59" s="511"/>
      <c r="I59" s="511"/>
      <c r="J59" s="590"/>
      <c r="K59" s="593"/>
      <c r="L59" s="511"/>
      <c r="M59" s="511"/>
      <c r="N59" s="596"/>
      <c r="O59" s="596"/>
      <c r="P59" s="520"/>
      <c r="Q59" s="511"/>
      <c r="R59" s="602"/>
      <c r="S59" s="107"/>
      <c r="T59" s="523"/>
      <c r="U59" s="520"/>
      <c r="V59" s="511"/>
      <c r="W59" s="578"/>
      <c r="X59" s="511"/>
      <c r="Y59" s="578"/>
      <c r="Z59" s="511"/>
      <c r="AA59" s="514"/>
      <c r="AB59" s="514"/>
      <c r="AC59" s="514"/>
      <c r="AD59" s="517"/>
      <c r="AE59" s="511"/>
      <c r="AF59" s="599"/>
      <c r="AG59" s="4"/>
      <c r="AH59" s="523"/>
      <c r="AI59" s="520"/>
      <c r="AJ59" s="520"/>
      <c r="AK59" s="520"/>
      <c r="AL59" s="559"/>
      <c r="AM59" s="559"/>
      <c r="AN59" s="562"/>
      <c r="AO59" s="376"/>
      <c r="AP59" s="523"/>
      <c r="AQ59" s="520"/>
      <c r="AR59" s="520"/>
      <c r="AS59" s="520"/>
      <c r="AT59" s="520"/>
      <c r="AU59" s="520"/>
      <c r="AV59" s="520"/>
      <c r="AW59" s="520"/>
      <c r="AX59" s="520"/>
      <c r="AY59" s="520"/>
      <c r="AZ59" s="520"/>
      <c r="BA59" s="520"/>
      <c r="BB59" s="520"/>
      <c r="BC59" s="511"/>
      <c r="BD59" s="622"/>
      <c r="BE59" s="625"/>
      <c r="BF59" s="628"/>
      <c r="BG59" s="59"/>
      <c r="BH59" s="523"/>
      <c r="BI59" s="565"/>
      <c r="BJ59" s="565"/>
      <c r="BK59" s="613"/>
      <c r="BL59" s="617" t="s">
        <v>455</v>
      </c>
      <c r="BM59" s="619" t="s">
        <v>456</v>
      </c>
      <c r="BN59" s="511"/>
      <c r="BO59" s="511"/>
      <c r="BP59" s="556"/>
      <c r="BQ59" s="559"/>
      <c r="BR59" s="559"/>
      <c r="BS59" s="559"/>
      <c r="BT59" s="562"/>
      <c r="BU59" s="109"/>
      <c r="BV59" s="540"/>
      <c r="BW59" s="511"/>
      <c r="BX59" s="511"/>
      <c r="BY59" s="511"/>
      <c r="BZ59" s="559"/>
      <c r="CA59" s="559"/>
      <c r="CB59" s="559"/>
      <c r="CC59" s="559"/>
      <c r="CD59" s="607"/>
      <c r="CE59" s="376"/>
      <c r="CF59" s="548"/>
      <c r="CG59" s="511"/>
      <c r="CH59" s="511"/>
      <c r="CI59" s="511"/>
      <c r="CJ59" s="572"/>
      <c r="CK59" s="575"/>
      <c r="CL59" s="610"/>
      <c r="CM59" s="376"/>
      <c r="CN59" s="540"/>
      <c r="CO59" s="511"/>
      <c r="CP59" s="511"/>
      <c r="CQ59" s="511"/>
      <c r="CR59" s="511"/>
      <c r="CS59" s="520"/>
      <c r="CT59" s="590"/>
      <c r="CU59" s="590"/>
      <c r="CV59" s="590"/>
      <c r="CW59" s="559"/>
      <c r="CX59" s="562"/>
      <c r="CY59" s="376"/>
      <c r="CZ59" s="540"/>
      <c r="DA59" s="637"/>
      <c r="DB59" s="637"/>
      <c r="DC59" s="637"/>
      <c r="DD59" s="637"/>
      <c r="DE59" s="637"/>
      <c r="DF59" s="640"/>
      <c r="DG59" s="640"/>
      <c r="DH59" s="643"/>
      <c r="DI59" s="643"/>
      <c r="DJ59" s="646"/>
      <c r="DK59" s="376"/>
      <c r="DL59" s="540"/>
      <c r="DM59" s="637"/>
      <c r="DN59" s="637"/>
      <c r="DO59" s="637"/>
      <c r="DP59" s="637"/>
      <c r="DQ59" s="649"/>
      <c r="DR59" s="649"/>
      <c r="DS59" s="631"/>
      <c r="DT59" s="631"/>
      <c r="DU59" s="631"/>
      <c r="DV59" s="634"/>
      <c r="DW59" s="97"/>
      <c r="DX59" s="540"/>
      <c r="DY59" s="637"/>
      <c r="DZ59" s="649"/>
      <c r="EA59" s="649"/>
      <c r="EB59" s="649"/>
      <c r="EC59" s="640"/>
      <c r="ED59" s="640"/>
      <c r="EE59" s="643"/>
      <c r="EF59" s="652"/>
    </row>
    <row r="60" spans="1:136" s="106" customFormat="1" ht="14.25" customHeight="1" thickBot="1">
      <c r="A60" s="586"/>
      <c r="B60" s="587"/>
      <c r="C60" s="570"/>
      <c r="D60" s="570"/>
      <c r="E60" s="588"/>
      <c r="F60" s="570"/>
      <c r="G60" s="570"/>
      <c r="H60" s="570"/>
      <c r="I60" s="570"/>
      <c r="J60" s="591"/>
      <c r="K60" s="594"/>
      <c r="L60" s="570"/>
      <c r="M60" s="570"/>
      <c r="N60" s="597"/>
      <c r="O60" s="597"/>
      <c r="P60" s="587"/>
      <c r="Q60" s="570"/>
      <c r="R60" s="603"/>
      <c r="S60" s="107"/>
      <c r="T60" s="523"/>
      <c r="U60" s="521"/>
      <c r="V60" s="512"/>
      <c r="W60" s="579"/>
      <c r="X60" s="512"/>
      <c r="Y60" s="579"/>
      <c r="Z60" s="512"/>
      <c r="AA60" s="515"/>
      <c r="AB60" s="515"/>
      <c r="AC60" s="515"/>
      <c r="AD60" s="518"/>
      <c r="AE60" s="512"/>
      <c r="AF60" s="600"/>
      <c r="AG60" s="4"/>
      <c r="AH60" s="523"/>
      <c r="AI60" s="521"/>
      <c r="AJ60" s="521"/>
      <c r="AK60" s="521"/>
      <c r="AL60" s="560"/>
      <c r="AM60" s="560"/>
      <c r="AN60" s="563"/>
      <c r="AO60" s="376"/>
      <c r="AP60" s="523"/>
      <c r="AQ60" s="521"/>
      <c r="AR60" s="521"/>
      <c r="AS60" s="521"/>
      <c r="AT60" s="521"/>
      <c r="AU60" s="521"/>
      <c r="AV60" s="521"/>
      <c r="AW60" s="521"/>
      <c r="AX60" s="521"/>
      <c r="AY60" s="521"/>
      <c r="AZ60" s="521"/>
      <c r="BA60" s="521"/>
      <c r="BB60" s="521"/>
      <c r="BC60" s="512"/>
      <c r="BD60" s="623"/>
      <c r="BE60" s="626"/>
      <c r="BF60" s="629"/>
      <c r="BG60" s="59"/>
      <c r="BH60" s="523"/>
      <c r="BI60" s="566"/>
      <c r="BJ60" s="566"/>
      <c r="BK60" s="614"/>
      <c r="BL60" s="618"/>
      <c r="BM60" s="620"/>
      <c r="BN60" s="512"/>
      <c r="BO60" s="512"/>
      <c r="BP60" s="557"/>
      <c r="BQ60" s="560"/>
      <c r="BR60" s="560"/>
      <c r="BS60" s="560"/>
      <c r="BT60" s="563"/>
      <c r="BU60" s="109"/>
      <c r="BV60" s="540"/>
      <c r="BW60" s="570"/>
      <c r="BX60" s="570"/>
      <c r="BY60" s="570"/>
      <c r="BZ60" s="604"/>
      <c r="CA60" s="604"/>
      <c r="CB60" s="604"/>
      <c r="CC60" s="604"/>
      <c r="CD60" s="608"/>
      <c r="CE60" s="376"/>
      <c r="CF60" s="548"/>
      <c r="CG60" s="570"/>
      <c r="CH60" s="570"/>
      <c r="CI60" s="570"/>
      <c r="CJ60" s="573"/>
      <c r="CK60" s="576"/>
      <c r="CL60" s="611"/>
      <c r="CM60" s="376"/>
      <c r="CN60" s="540"/>
      <c r="CO60" s="570"/>
      <c r="CP60" s="570"/>
      <c r="CQ60" s="570"/>
      <c r="CR60" s="570"/>
      <c r="CS60" s="587"/>
      <c r="CT60" s="591"/>
      <c r="CU60" s="591"/>
      <c r="CV60" s="591"/>
      <c r="CW60" s="604"/>
      <c r="CX60" s="605"/>
      <c r="CY60" s="376"/>
      <c r="CZ60" s="540"/>
      <c r="DA60" s="638"/>
      <c r="DB60" s="638"/>
      <c r="DC60" s="638"/>
      <c r="DD60" s="638"/>
      <c r="DE60" s="638"/>
      <c r="DF60" s="641"/>
      <c r="DG60" s="641"/>
      <c r="DH60" s="644"/>
      <c r="DI60" s="644"/>
      <c r="DJ60" s="647"/>
      <c r="DK60" s="376"/>
      <c r="DL60" s="540"/>
      <c r="DM60" s="638"/>
      <c r="DN60" s="638"/>
      <c r="DO60" s="638"/>
      <c r="DP60" s="638"/>
      <c r="DQ60" s="650"/>
      <c r="DR60" s="650"/>
      <c r="DS60" s="632"/>
      <c r="DT60" s="632"/>
      <c r="DU60" s="632"/>
      <c r="DV60" s="635"/>
      <c r="DW60" s="97"/>
      <c r="DX60" s="540"/>
      <c r="DY60" s="638"/>
      <c r="DZ60" s="650"/>
      <c r="EA60" s="650"/>
      <c r="EB60" s="650"/>
      <c r="EC60" s="641"/>
      <c r="ED60" s="641"/>
      <c r="EE60" s="644"/>
      <c r="EF60" s="653"/>
    </row>
    <row r="61" spans="1:136" s="106" customFormat="1" ht="18" customHeight="1">
      <c r="A61" s="110">
        <v>2</v>
      </c>
      <c r="B61" s="111" t="s">
        <v>131</v>
      </c>
      <c r="C61" s="112">
        <v>4</v>
      </c>
      <c r="D61" s="113">
        <v>5</v>
      </c>
      <c r="E61" s="114">
        <v>6</v>
      </c>
      <c r="F61" s="113" t="s">
        <v>457</v>
      </c>
      <c r="G61" s="115" t="s">
        <v>458</v>
      </c>
      <c r="H61" s="112">
        <v>7</v>
      </c>
      <c r="I61" s="113">
        <v>8</v>
      </c>
      <c r="J61" s="116">
        <v>9</v>
      </c>
      <c r="K61" s="112" t="s">
        <v>132</v>
      </c>
      <c r="L61" s="115" t="s">
        <v>133</v>
      </c>
      <c r="M61" s="115">
        <v>10</v>
      </c>
      <c r="N61" s="117">
        <v>11</v>
      </c>
      <c r="O61" s="117" t="s">
        <v>459</v>
      </c>
      <c r="P61" s="118" t="s">
        <v>460</v>
      </c>
      <c r="Q61" s="112">
        <v>12</v>
      </c>
      <c r="R61" s="119">
        <v>13</v>
      </c>
      <c r="S61" s="120"/>
      <c r="T61" s="523"/>
      <c r="U61" s="121">
        <v>16</v>
      </c>
      <c r="V61" s="122">
        <v>17</v>
      </c>
      <c r="W61" s="123">
        <v>18</v>
      </c>
      <c r="X61" s="122">
        <v>19</v>
      </c>
      <c r="Y61" s="123">
        <v>20</v>
      </c>
      <c r="Z61" s="124">
        <v>21</v>
      </c>
      <c r="AA61" s="125">
        <v>22</v>
      </c>
      <c r="AB61" s="125" t="s">
        <v>461</v>
      </c>
      <c r="AC61" s="125">
        <v>23</v>
      </c>
      <c r="AD61" s="126" t="s">
        <v>462</v>
      </c>
      <c r="AE61" s="122">
        <v>24</v>
      </c>
      <c r="AF61" s="127">
        <v>25</v>
      </c>
      <c r="AG61" s="128"/>
      <c r="AH61" s="523"/>
      <c r="AI61" s="121">
        <v>28</v>
      </c>
      <c r="AJ61" s="129">
        <v>29</v>
      </c>
      <c r="AK61" s="130">
        <v>30</v>
      </c>
      <c r="AL61" s="131">
        <v>31</v>
      </c>
      <c r="AM61" s="132">
        <v>32</v>
      </c>
      <c r="AN61" s="133" t="s">
        <v>463</v>
      </c>
      <c r="AO61" s="98"/>
      <c r="AP61" s="523"/>
      <c r="AQ61" s="129">
        <v>35</v>
      </c>
      <c r="AR61" s="129" t="s">
        <v>464</v>
      </c>
      <c r="AS61" s="129" t="s">
        <v>465</v>
      </c>
      <c r="AT61" s="122">
        <v>38</v>
      </c>
      <c r="AU61" s="122" t="s">
        <v>466</v>
      </c>
      <c r="AV61" s="122" t="s">
        <v>467</v>
      </c>
      <c r="AW61" s="122">
        <v>39</v>
      </c>
      <c r="AX61" s="122" t="s">
        <v>468</v>
      </c>
      <c r="AY61" s="122" t="s">
        <v>469</v>
      </c>
      <c r="AZ61" s="122">
        <v>42</v>
      </c>
      <c r="BA61" s="122" t="s">
        <v>470</v>
      </c>
      <c r="BB61" s="122" t="s">
        <v>471</v>
      </c>
      <c r="BC61" s="134">
        <v>43</v>
      </c>
      <c r="BD61" s="122">
        <v>45</v>
      </c>
      <c r="BE61" s="135" t="s">
        <v>202</v>
      </c>
      <c r="BF61" s="136" t="s">
        <v>472</v>
      </c>
      <c r="BG61" s="59"/>
      <c r="BH61" s="523"/>
      <c r="BI61" s="122">
        <v>49</v>
      </c>
      <c r="BJ61" s="122">
        <v>50</v>
      </c>
      <c r="BK61" s="122" t="s">
        <v>473</v>
      </c>
      <c r="BL61" s="122" t="s">
        <v>474</v>
      </c>
      <c r="BM61" s="122" t="s">
        <v>475</v>
      </c>
      <c r="BN61" s="122">
        <v>51</v>
      </c>
      <c r="BO61" s="124">
        <v>52</v>
      </c>
      <c r="BP61" s="137" t="s">
        <v>476</v>
      </c>
      <c r="BQ61" s="131">
        <v>53</v>
      </c>
      <c r="BR61" s="131">
        <v>54</v>
      </c>
      <c r="BS61" s="131">
        <v>55</v>
      </c>
      <c r="BT61" s="138" t="s">
        <v>477</v>
      </c>
      <c r="BU61" s="98"/>
      <c r="BV61" s="523"/>
      <c r="BW61" s="115">
        <v>58</v>
      </c>
      <c r="BX61" s="115">
        <v>59</v>
      </c>
      <c r="BY61" s="113">
        <v>60</v>
      </c>
      <c r="BZ61" s="114">
        <v>61</v>
      </c>
      <c r="CA61" s="139">
        <v>62</v>
      </c>
      <c r="CB61" s="114">
        <v>63</v>
      </c>
      <c r="CC61" s="114">
        <v>64</v>
      </c>
      <c r="CD61" s="140">
        <v>65</v>
      </c>
      <c r="CE61" s="98"/>
      <c r="CF61" s="548"/>
      <c r="CG61" s="115">
        <v>68</v>
      </c>
      <c r="CH61" s="115">
        <v>69</v>
      </c>
      <c r="CI61" s="115">
        <v>70</v>
      </c>
      <c r="CJ61" s="141">
        <v>71</v>
      </c>
      <c r="CK61" s="114">
        <v>72</v>
      </c>
      <c r="CL61" s="142" t="s">
        <v>478</v>
      </c>
      <c r="CM61" s="98"/>
      <c r="CN61" s="523"/>
      <c r="CO61" s="112">
        <v>75</v>
      </c>
      <c r="CP61" s="115">
        <v>76</v>
      </c>
      <c r="CQ61" s="115">
        <v>77</v>
      </c>
      <c r="CR61" s="115">
        <v>78</v>
      </c>
      <c r="CS61" s="143">
        <v>79</v>
      </c>
      <c r="CT61" s="116">
        <v>80</v>
      </c>
      <c r="CU61" s="116" t="s">
        <v>479</v>
      </c>
      <c r="CV61" s="116">
        <v>81</v>
      </c>
      <c r="CW61" s="116">
        <v>82</v>
      </c>
      <c r="CX61" s="144" t="s">
        <v>480</v>
      </c>
      <c r="CY61" s="59"/>
      <c r="CZ61" s="523"/>
      <c r="DA61" s="112">
        <v>85</v>
      </c>
      <c r="DB61" s="115">
        <v>86</v>
      </c>
      <c r="DC61" s="115">
        <v>87</v>
      </c>
      <c r="DD61" s="115" t="s">
        <v>481</v>
      </c>
      <c r="DE61" s="115" t="s">
        <v>482</v>
      </c>
      <c r="DF61" s="145">
        <v>88</v>
      </c>
      <c r="DG61" s="145" t="s">
        <v>483</v>
      </c>
      <c r="DH61" s="116">
        <v>91</v>
      </c>
      <c r="DI61" s="116">
        <v>92</v>
      </c>
      <c r="DJ61" s="144" t="s">
        <v>484</v>
      </c>
      <c r="DK61" s="59"/>
      <c r="DL61" s="523"/>
      <c r="DM61" s="134">
        <v>102</v>
      </c>
      <c r="DN61" s="115">
        <v>103</v>
      </c>
      <c r="DO61" s="146" t="s">
        <v>485</v>
      </c>
      <c r="DP61" s="115" t="s">
        <v>486</v>
      </c>
      <c r="DQ61" s="147">
        <v>104</v>
      </c>
      <c r="DR61" s="147" t="s">
        <v>157</v>
      </c>
      <c r="DS61" s="131" t="s">
        <v>159</v>
      </c>
      <c r="DT61" s="132" t="s">
        <v>160</v>
      </c>
      <c r="DU61" s="148" t="s">
        <v>487</v>
      </c>
      <c r="DV61" s="149" t="s">
        <v>488</v>
      </c>
      <c r="DW61" s="98"/>
      <c r="DX61" s="523"/>
      <c r="DY61" s="150">
        <v>108</v>
      </c>
      <c r="DZ61" s="151">
        <v>109</v>
      </c>
      <c r="EA61" s="151">
        <v>110</v>
      </c>
      <c r="EB61" s="151" t="s">
        <v>489</v>
      </c>
      <c r="EC61" s="145">
        <v>111</v>
      </c>
      <c r="ED61" s="145" t="s">
        <v>490</v>
      </c>
      <c r="EE61" s="116">
        <v>112</v>
      </c>
      <c r="EF61" s="152">
        <v>113</v>
      </c>
    </row>
    <row r="62" spans="1:136" s="106" customFormat="1" ht="18" customHeight="1" thickBot="1">
      <c r="A62" s="153" t="s">
        <v>491</v>
      </c>
      <c r="B62" s="366" t="s">
        <v>164</v>
      </c>
      <c r="C62" s="154" t="s">
        <v>492</v>
      </c>
      <c r="D62" s="155" t="s">
        <v>492</v>
      </c>
      <c r="E62" s="156" t="s">
        <v>169</v>
      </c>
      <c r="F62" s="155" t="s">
        <v>166</v>
      </c>
      <c r="G62" s="67" t="s">
        <v>166</v>
      </c>
      <c r="H62" s="157" t="s">
        <v>166</v>
      </c>
      <c r="I62" s="155" t="s">
        <v>166</v>
      </c>
      <c r="J62" s="158" t="s">
        <v>493</v>
      </c>
      <c r="K62" s="154" t="s">
        <v>167</v>
      </c>
      <c r="L62" s="67" t="s">
        <v>167</v>
      </c>
      <c r="M62" s="67" t="s">
        <v>167</v>
      </c>
      <c r="N62" s="159" t="s">
        <v>494</v>
      </c>
      <c r="O62" s="159" t="s">
        <v>494</v>
      </c>
      <c r="P62" s="160" t="s">
        <v>167</v>
      </c>
      <c r="Q62" s="161" t="s">
        <v>167</v>
      </c>
      <c r="R62" s="162" t="s">
        <v>167</v>
      </c>
      <c r="S62" s="163"/>
      <c r="T62" s="524"/>
      <c r="U62" s="164" t="s">
        <v>166</v>
      </c>
      <c r="V62" s="67" t="s">
        <v>166</v>
      </c>
      <c r="W62" s="165" t="s">
        <v>166</v>
      </c>
      <c r="X62" s="67" t="s">
        <v>166</v>
      </c>
      <c r="Y62" s="166" t="s">
        <v>166</v>
      </c>
      <c r="Z62" s="155" t="s">
        <v>492</v>
      </c>
      <c r="AA62" s="167" t="s">
        <v>493</v>
      </c>
      <c r="AB62" s="167" t="s">
        <v>495</v>
      </c>
      <c r="AC62" s="167" t="s">
        <v>169</v>
      </c>
      <c r="AD62" s="168" t="s">
        <v>167</v>
      </c>
      <c r="AE62" s="169" t="s">
        <v>166</v>
      </c>
      <c r="AF62" s="170" t="s">
        <v>169</v>
      </c>
      <c r="AG62" s="128"/>
      <c r="AH62" s="524"/>
      <c r="AI62" s="171" t="s">
        <v>166</v>
      </c>
      <c r="AJ62" s="364" t="s">
        <v>166</v>
      </c>
      <c r="AK62" s="171" t="s">
        <v>166</v>
      </c>
      <c r="AL62" s="158" t="s">
        <v>169</v>
      </c>
      <c r="AM62" s="172" t="s">
        <v>493</v>
      </c>
      <c r="AN62" s="173" t="s">
        <v>167</v>
      </c>
      <c r="AO62" s="174"/>
      <c r="AP62" s="523"/>
      <c r="AQ62" s="364" t="s">
        <v>166</v>
      </c>
      <c r="AR62" s="364" t="s">
        <v>164</v>
      </c>
      <c r="AS62" s="364" t="s">
        <v>301</v>
      </c>
      <c r="AT62" s="169" t="s">
        <v>166</v>
      </c>
      <c r="AU62" s="364" t="s">
        <v>164</v>
      </c>
      <c r="AV62" s="364" t="s">
        <v>301</v>
      </c>
      <c r="AW62" s="169" t="s">
        <v>166</v>
      </c>
      <c r="AX62" s="364" t="s">
        <v>164</v>
      </c>
      <c r="AY62" s="364" t="s">
        <v>301</v>
      </c>
      <c r="AZ62" s="67" t="s">
        <v>166</v>
      </c>
      <c r="BA62" s="364" t="s">
        <v>164</v>
      </c>
      <c r="BB62" s="364" t="s">
        <v>301</v>
      </c>
      <c r="BC62" s="169" t="s">
        <v>166</v>
      </c>
      <c r="BD62" s="169" t="s">
        <v>166</v>
      </c>
      <c r="BE62" s="159" t="s">
        <v>496</v>
      </c>
      <c r="BF62" s="175" t="s">
        <v>496</v>
      </c>
      <c r="BG62" s="128"/>
      <c r="BH62" s="524"/>
      <c r="BI62" s="155" t="s">
        <v>166</v>
      </c>
      <c r="BJ62" s="169" t="s">
        <v>166</v>
      </c>
      <c r="BK62" s="169" t="s">
        <v>166</v>
      </c>
      <c r="BL62" s="169" t="s">
        <v>166</v>
      </c>
      <c r="BM62" s="169"/>
      <c r="BN62" s="169" t="s">
        <v>166</v>
      </c>
      <c r="BO62" s="155" t="s">
        <v>492</v>
      </c>
      <c r="BP62" s="176" t="s">
        <v>493</v>
      </c>
      <c r="BQ62" s="158" t="s">
        <v>493</v>
      </c>
      <c r="BR62" s="158" t="s">
        <v>497</v>
      </c>
      <c r="BS62" s="177" t="s">
        <v>169</v>
      </c>
      <c r="BT62" s="178" t="s">
        <v>167</v>
      </c>
      <c r="BU62" s="174"/>
      <c r="BV62" s="524"/>
      <c r="BW62" s="179" t="s">
        <v>170</v>
      </c>
      <c r="BX62" s="180" t="s">
        <v>166</v>
      </c>
      <c r="BY62" s="181" t="s">
        <v>165</v>
      </c>
      <c r="BZ62" s="182" t="s">
        <v>498</v>
      </c>
      <c r="CA62" s="183" t="s">
        <v>499</v>
      </c>
      <c r="CB62" s="182" t="s">
        <v>500</v>
      </c>
      <c r="CC62" s="182" t="s">
        <v>495</v>
      </c>
      <c r="CD62" s="184" t="s">
        <v>501</v>
      </c>
      <c r="CE62" s="174"/>
      <c r="CF62" s="549"/>
      <c r="CG62" s="169" t="s">
        <v>166</v>
      </c>
      <c r="CH62" s="169" t="s">
        <v>166</v>
      </c>
      <c r="CI62" s="169" t="s">
        <v>166</v>
      </c>
      <c r="CJ62" s="185" t="s">
        <v>184</v>
      </c>
      <c r="CK62" s="186" t="s">
        <v>502</v>
      </c>
      <c r="CL62" s="187" t="s">
        <v>167</v>
      </c>
      <c r="CM62" s="66"/>
      <c r="CN62" s="524"/>
      <c r="CO62" s="157" t="s">
        <v>166</v>
      </c>
      <c r="CP62" s="67" t="s">
        <v>166</v>
      </c>
      <c r="CQ62" s="67" t="s">
        <v>166</v>
      </c>
      <c r="CR62" s="157" t="s">
        <v>166</v>
      </c>
      <c r="CS62" s="188" t="s">
        <v>492</v>
      </c>
      <c r="CT62" s="189" t="s">
        <v>493</v>
      </c>
      <c r="CU62" s="189" t="s">
        <v>502</v>
      </c>
      <c r="CV62" s="189" t="s">
        <v>495</v>
      </c>
      <c r="CW62" s="189" t="s">
        <v>169</v>
      </c>
      <c r="CX62" s="190" t="s">
        <v>167</v>
      </c>
      <c r="CY62" s="128"/>
      <c r="CZ62" s="524"/>
      <c r="DA62" s="157" t="s">
        <v>166</v>
      </c>
      <c r="DB62" s="67" t="s">
        <v>166</v>
      </c>
      <c r="DC62" s="157" t="s">
        <v>166</v>
      </c>
      <c r="DD62" s="169" t="s">
        <v>167</v>
      </c>
      <c r="DE62" s="157" t="s">
        <v>167</v>
      </c>
      <c r="DF62" s="364" t="s">
        <v>167</v>
      </c>
      <c r="DG62" s="364" t="s">
        <v>167</v>
      </c>
      <c r="DH62" s="189" t="s">
        <v>503</v>
      </c>
      <c r="DI62" s="189" t="s">
        <v>504</v>
      </c>
      <c r="DJ62" s="190" t="s">
        <v>167</v>
      </c>
      <c r="DK62" s="128"/>
      <c r="DL62" s="524"/>
      <c r="DM62" s="154" t="s">
        <v>182</v>
      </c>
      <c r="DN62" s="169" t="s">
        <v>166</v>
      </c>
      <c r="DO62" s="157" t="s">
        <v>166</v>
      </c>
      <c r="DP62" s="169" t="s">
        <v>492</v>
      </c>
      <c r="DQ62" s="191" t="s">
        <v>505</v>
      </c>
      <c r="DR62" s="191" t="s">
        <v>506</v>
      </c>
      <c r="DS62" s="192" t="s">
        <v>187</v>
      </c>
      <c r="DT62" s="193" t="s">
        <v>507</v>
      </c>
      <c r="DU62" s="186" t="s">
        <v>507</v>
      </c>
      <c r="DV62" s="194" t="s">
        <v>508</v>
      </c>
      <c r="DW62" s="66"/>
      <c r="DX62" s="524"/>
      <c r="DY62" s="157" t="s">
        <v>166</v>
      </c>
      <c r="DZ62" s="191" t="s">
        <v>509</v>
      </c>
      <c r="EA62" s="156" t="s">
        <v>497</v>
      </c>
      <c r="EB62" s="156" t="s">
        <v>510</v>
      </c>
      <c r="EC62" s="195" t="s">
        <v>166</v>
      </c>
      <c r="ED62" s="195" t="s">
        <v>166</v>
      </c>
      <c r="EE62" s="196" t="s">
        <v>169</v>
      </c>
      <c r="EF62" s="197" t="s">
        <v>169</v>
      </c>
    </row>
    <row r="63" spans="1:136" s="227" customFormat="1" ht="44.25" customHeight="1">
      <c r="A63" s="228" t="e">
        <f>#REF!</f>
        <v>#REF!</v>
      </c>
      <c r="B63" s="365" t="e">
        <f>#REF!</f>
        <v>#REF!</v>
      </c>
      <c r="C63" s="34" t="e">
        <f>#REF!</f>
        <v>#REF!</v>
      </c>
      <c r="D63" s="34" t="e">
        <f>#REF!</f>
        <v>#REF!</v>
      </c>
      <c r="E63" s="199" t="e">
        <f>#REF!</f>
        <v>#REF!</v>
      </c>
      <c r="F63" s="200" t="e">
        <f>#REF!</f>
        <v>#REF!</v>
      </c>
      <c r="G63" s="200" t="e">
        <f>#REF!</f>
        <v>#REF!</v>
      </c>
      <c r="H63" s="200" t="e">
        <f>#REF!</f>
        <v>#REF!</v>
      </c>
      <c r="I63" s="200" t="e">
        <f>#REF!</f>
        <v>#REF!</v>
      </c>
      <c r="J63" s="201" t="e">
        <f>#REF!</f>
        <v>#REF!</v>
      </c>
      <c r="K63" s="202" t="e">
        <f>#REF!</f>
        <v>#REF!</v>
      </c>
      <c r="L63" s="34" t="e">
        <f>#REF!</f>
        <v>#REF!</v>
      </c>
      <c r="M63" s="34" t="e">
        <f>#REF!</f>
        <v>#REF!</v>
      </c>
      <c r="N63" s="203" t="e">
        <f>#REF!</f>
        <v>#REF!</v>
      </c>
      <c r="O63" s="203" t="e">
        <f>#REF!</f>
        <v>#REF!</v>
      </c>
      <c r="P63" s="34" t="e">
        <f>#REF!</f>
        <v>#REF!</v>
      </c>
      <c r="Q63" s="34" t="e">
        <f>#REF!</f>
        <v>#REF!</v>
      </c>
      <c r="R63" s="204" t="e">
        <f>#REF!</f>
        <v>#REF!</v>
      </c>
      <c r="S63" s="198"/>
      <c r="T63" s="228" t="e">
        <f>#REF!</f>
        <v>#REF!</v>
      </c>
      <c r="U63" s="200" t="e">
        <f>#REF!</f>
        <v>#REF!</v>
      </c>
      <c r="V63" s="200" t="e">
        <f>#REF!</f>
        <v>#REF!</v>
      </c>
      <c r="W63" s="201" t="e">
        <f>#REF!</f>
        <v>#REF!</v>
      </c>
      <c r="X63" s="200" t="e">
        <f>#REF!</f>
        <v>#REF!</v>
      </c>
      <c r="Y63" s="201" t="e">
        <f>#REF!</f>
        <v>#REF!</v>
      </c>
      <c r="Z63" s="34" t="e">
        <f>#REF!</f>
        <v>#REF!</v>
      </c>
      <c r="AA63" s="205" t="e">
        <f>#REF!</f>
        <v>#REF!</v>
      </c>
      <c r="AB63" s="201" t="e">
        <f>#REF!</f>
        <v>#REF!</v>
      </c>
      <c r="AC63" s="206" t="e">
        <f>#REF!</f>
        <v>#REF!</v>
      </c>
      <c r="AD63" s="207" t="e">
        <f>#REF!</f>
        <v>#REF!</v>
      </c>
      <c r="AE63" s="200" t="e">
        <f>#REF!</f>
        <v>#REF!</v>
      </c>
      <c r="AF63" s="208" t="e">
        <f>#REF!</f>
        <v>#REF!</v>
      </c>
      <c r="AG63" s="198"/>
      <c r="AH63" s="228" t="e">
        <f>#REF!</f>
        <v>#REF!</v>
      </c>
      <c r="AI63" s="200" t="e">
        <f>#REF!</f>
        <v>#REF!</v>
      </c>
      <c r="AJ63" s="200" t="e">
        <f>#REF!</f>
        <v>#REF!</v>
      </c>
      <c r="AK63" s="200" t="e">
        <f>#REF!</f>
        <v>#REF!</v>
      </c>
      <c r="AL63" s="199" t="e">
        <f>#REF!</f>
        <v>#REF!</v>
      </c>
      <c r="AM63" s="205" t="e">
        <f>#REF!</f>
        <v>#REF!</v>
      </c>
      <c r="AN63" s="209" t="e">
        <f>#REF!</f>
        <v>#REF!</v>
      </c>
      <c r="AO63" s="210"/>
      <c r="AP63" s="228" t="e">
        <f>#REF!</f>
        <v>#REF!</v>
      </c>
      <c r="AQ63" s="200" t="e">
        <f>#REF!</f>
        <v>#REF!</v>
      </c>
      <c r="AR63" s="200" t="e">
        <f>#REF!</f>
        <v>#REF!</v>
      </c>
      <c r="AS63" s="211" t="e">
        <f>#REF!</f>
        <v>#REF!</v>
      </c>
      <c r="AT63" s="200" t="e">
        <f>#REF!</f>
        <v>#REF!</v>
      </c>
      <c r="AU63" s="200" t="e">
        <f>#REF!</f>
        <v>#REF!</v>
      </c>
      <c r="AV63" s="211" t="e">
        <f>#REF!</f>
        <v>#REF!</v>
      </c>
      <c r="AW63" s="200" t="e">
        <f>#REF!</f>
        <v>#REF!</v>
      </c>
      <c r="AX63" s="200" t="e">
        <f>#REF!</f>
        <v>#REF!</v>
      </c>
      <c r="AY63" s="211" t="e">
        <f>#REF!</f>
        <v>#REF!</v>
      </c>
      <c r="AZ63" s="200" t="e">
        <f>#REF!</f>
        <v>#REF!</v>
      </c>
      <c r="BA63" s="200" t="e">
        <f>#REF!</f>
        <v>#REF!</v>
      </c>
      <c r="BB63" s="211" t="e">
        <f>#REF!</f>
        <v>#REF!</v>
      </c>
      <c r="BC63" s="200" t="e">
        <f>#REF!</f>
        <v>#REF!</v>
      </c>
      <c r="BD63" s="200" t="e">
        <f>#REF!</f>
        <v>#REF!</v>
      </c>
      <c r="BE63" s="212" t="e">
        <f>#REF!</f>
        <v>#REF!</v>
      </c>
      <c r="BF63" s="213" t="e">
        <f>#REF!</f>
        <v>#REF!</v>
      </c>
      <c r="BG63" s="3"/>
      <c r="BH63" s="228" t="e">
        <f>#REF!</f>
        <v>#REF!</v>
      </c>
      <c r="BI63" s="200" t="e">
        <f>#REF!</f>
        <v>#REF!</v>
      </c>
      <c r="BJ63" s="200" t="e">
        <f>#REF!</f>
        <v>#REF!</v>
      </c>
      <c r="BK63" s="200" t="e">
        <f>#REF!</f>
        <v>#REF!</v>
      </c>
      <c r="BL63" s="200" t="e">
        <f>#REF!</f>
        <v>#REF!</v>
      </c>
      <c r="BM63" s="200" t="e">
        <f>#REF!</f>
        <v>#REF!</v>
      </c>
      <c r="BN63" s="200" t="e">
        <f>#REF!</f>
        <v>#REF!</v>
      </c>
      <c r="BO63" s="34" t="e">
        <f>#REF!</f>
        <v>#REF!</v>
      </c>
      <c r="BP63" s="205" t="e">
        <f>#REF!</f>
        <v>#REF!</v>
      </c>
      <c r="BQ63" s="205" t="e">
        <f>#REF!</f>
        <v>#REF!</v>
      </c>
      <c r="BR63" s="201" t="e">
        <f>#REF!</f>
        <v>#REF!</v>
      </c>
      <c r="BS63" s="199" t="e">
        <f>#REF!</f>
        <v>#REF!</v>
      </c>
      <c r="BT63" s="209" t="e">
        <f>#REF!</f>
        <v>#REF!</v>
      </c>
      <c r="BU63" s="210"/>
      <c r="BV63" s="228" t="e">
        <f>#REF!</f>
        <v>#REF!</v>
      </c>
      <c r="BW63" s="34" t="e">
        <f>#REF!</f>
        <v>#REF!</v>
      </c>
      <c r="BX63" s="200" t="e">
        <f>#REF!</f>
        <v>#REF!</v>
      </c>
      <c r="BY63" s="34" t="e">
        <f>#REF!</f>
        <v>#REF!</v>
      </c>
      <c r="BZ63" s="214" t="e">
        <f>BW63/BY63</f>
        <v>#REF!</v>
      </c>
      <c r="CA63" s="214" t="e">
        <f>BW63/M63</f>
        <v>#REF!</v>
      </c>
      <c r="CB63" s="205" t="e">
        <f>#REF!</f>
        <v>#REF!</v>
      </c>
      <c r="CC63" s="201" t="e">
        <f>#REF!</f>
        <v>#REF!</v>
      </c>
      <c r="CD63" s="215" t="e">
        <f>#REF!</f>
        <v>#REF!</v>
      </c>
      <c r="CE63" s="216"/>
      <c r="CF63" s="228" t="e">
        <f>#REF!</f>
        <v>#REF!</v>
      </c>
      <c r="CG63" s="200" t="e">
        <f>#REF!</f>
        <v>#REF!</v>
      </c>
      <c r="CH63" s="200" t="e">
        <f>#REF!</f>
        <v>#REF!</v>
      </c>
      <c r="CI63" s="200" t="e">
        <f>#REF!</f>
        <v>#REF!</v>
      </c>
      <c r="CJ63" s="217" t="e">
        <f>#REF!</f>
        <v>#REF!</v>
      </c>
      <c r="CK63" s="201" t="e">
        <f>#REF!</f>
        <v>#REF!</v>
      </c>
      <c r="CL63" s="209" t="e">
        <f>#REF!</f>
        <v>#REF!</v>
      </c>
      <c r="CM63" s="218"/>
      <c r="CN63" s="228" t="e">
        <f>#REF!</f>
        <v>#REF!</v>
      </c>
      <c r="CO63" s="200" t="e">
        <f>#REF!</f>
        <v>#REF!</v>
      </c>
      <c r="CP63" s="200" t="e">
        <f>#REF!</f>
        <v>#REF!</v>
      </c>
      <c r="CQ63" s="200" t="e">
        <f>#REF!</f>
        <v>#REF!</v>
      </c>
      <c r="CR63" s="200" t="e">
        <f>#REF!</f>
        <v>#REF!</v>
      </c>
      <c r="CS63" s="34" t="e">
        <f>#REF!</f>
        <v>#REF!</v>
      </c>
      <c r="CT63" s="205" t="e">
        <f>#REF!</f>
        <v>#REF!</v>
      </c>
      <c r="CU63" s="201" t="e">
        <f>#REF!</f>
        <v>#REF!</v>
      </c>
      <c r="CV63" s="201" t="e">
        <f>#REF!</f>
        <v>#REF!</v>
      </c>
      <c r="CW63" s="199" t="e">
        <f>#REF!</f>
        <v>#REF!</v>
      </c>
      <c r="CX63" s="209" t="e">
        <f>#REF!</f>
        <v>#REF!</v>
      </c>
      <c r="CY63" s="198"/>
      <c r="CZ63" s="228" t="e">
        <f>#REF!</f>
        <v>#REF!</v>
      </c>
      <c r="DA63" s="200" t="e">
        <f>#REF!</f>
        <v>#REF!</v>
      </c>
      <c r="DB63" s="200" t="e">
        <f>#REF!</f>
        <v>#REF!</v>
      </c>
      <c r="DC63" s="200" t="e">
        <f>#REF!</f>
        <v>#REF!</v>
      </c>
      <c r="DD63" s="34" t="e">
        <f>#REF!</f>
        <v>#REF!</v>
      </c>
      <c r="DE63" s="34" t="e">
        <f>#REF!</f>
        <v>#REF!</v>
      </c>
      <c r="DF63" s="34" t="e">
        <f>#REF!</f>
        <v>#REF!</v>
      </c>
      <c r="DG63" s="34" t="e">
        <f>#REF!</f>
        <v>#REF!</v>
      </c>
      <c r="DH63" s="203" t="e">
        <f>#REF!</f>
        <v>#REF!</v>
      </c>
      <c r="DI63" s="214" t="e">
        <f>#REF!</f>
        <v>#REF!</v>
      </c>
      <c r="DJ63" s="209" t="e">
        <f>#REF!</f>
        <v>#REF!</v>
      </c>
      <c r="DK63" s="3"/>
      <c r="DL63" s="228" t="e">
        <f>#REF!</f>
        <v>#REF!</v>
      </c>
      <c r="DM63" s="202" t="e">
        <f>#REF!</f>
        <v>#REF!</v>
      </c>
      <c r="DN63" s="200" t="e">
        <f>#REF!</f>
        <v>#REF!</v>
      </c>
      <c r="DO63" s="200" t="e">
        <f>#REF!</f>
        <v>#REF!</v>
      </c>
      <c r="DP63" s="34" t="e">
        <f>#REF!</f>
        <v>#REF!</v>
      </c>
      <c r="DQ63" s="219" t="e">
        <f>DM63/DP63</f>
        <v>#REF!</v>
      </c>
      <c r="DR63" s="220" t="e">
        <f>DM63/CJ63</f>
        <v>#REF!</v>
      </c>
      <c r="DS63" s="221" t="e">
        <f>DM63/M63</f>
        <v>#REF!</v>
      </c>
      <c r="DT63" s="205" t="e">
        <f>#REF!</f>
        <v>#REF!</v>
      </c>
      <c r="DU63" s="205" t="e">
        <f>#REF!</f>
        <v>#REF!</v>
      </c>
      <c r="DV63" s="222" t="e">
        <f>#REF!</f>
        <v>#REF!</v>
      </c>
      <c r="DW63" s="223"/>
      <c r="DX63" s="228" t="e">
        <f>#REF!</f>
        <v>#REF!</v>
      </c>
      <c r="DY63" s="224" t="e">
        <f>#REF!</f>
        <v>#REF!</v>
      </c>
      <c r="DZ63" s="225" t="e">
        <f>#REF!</f>
        <v>#REF!</v>
      </c>
      <c r="EA63" s="201" t="e">
        <f>#REF!</f>
        <v>#REF!</v>
      </c>
      <c r="EB63" s="199" t="e">
        <f>#REF!</f>
        <v>#REF!</v>
      </c>
      <c r="EC63" s="226" t="e">
        <f>#REF!</f>
        <v>#REF!</v>
      </c>
      <c r="ED63" s="226" t="e">
        <f>#REF!</f>
        <v>#REF!</v>
      </c>
      <c r="EE63" s="199" t="e">
        <f>#REF!</f>
        <v>#REF!</v>
      </c>
      <c r="EF63" s="208" t="e">
        <f>#REF!</f>
        <v>#REF!</v>
      </c>
    </row>
    <row r="66" spans="1:17" ht="18">
      <c r="A66" s="76" t="s">
        <v>511</v>
      </c>
      <c r="B66" s="128">
        <v>2014</v>
      </c>
    </row>
    <row r="68" spans="1:17" ht="24.75" customHeight="1">
      <c r="A68" s="374" t="s">
        <v>512</v>
      </c>
      <c r="B68" s="381" t="s">
        <v>513</v>
      </c>
      <c r="C68" s="382" t="s">
        <v>514</v>
      </c>
      <c r="D68" s="382" t="s">
        <v>515</v>
      </c>
      <c r="E68" s="382" t="s">
        <v>516</v>
      </c>
      <c r="F68" s="382" t="s">
        <v>517</v>
      </c>
      <c r="G68" s="381" t="s">
        <v>518</v>
      </c>
      <c r="H68" s="381"/>
      <c r="I68" s="381"/>
      <c r="J68" s="381"/>
      <c r="K68" s="381"/>
      <c r="L68" s="382" t="s">
        <v>519</v>
      </c>
      <c r="M68" s="382" t="s">
        <v>520</v>
      </c>
      <c r="N68" s="382" t="s">
        <v>521</v>
      </c>
      <c r="O68" s="382" t="s">
        <v>522</v>
      </c>
      <c r="P68" s="382" t="s">
        <v>523</v>
      </c>
      <c r="Q68" s="230"/>
    </row>
    <row r="69" spans="1:17" ht="24.75" customHeight="1">
      <c r="A69" s="374" t="s">
        <v>524</v>
      </c>
      <c r="B69" s="381"/>
      <c r="C69" s="382"/>
      <c r="D69" s="382"/>
      <c r="E69" s="382"/>
      <c r="F69" s="382"/>
      <c r="G69" s="375" t="s">
        <v>525</v>
      </c>
      <c r="H69" s="374" t="s">
        <v>526</v>
      </c>
      <c r="I69" s="374" t="s">
        <v>527</v>
      </c>
      <c r="J69" s="374" t="s">
        <v>528</v>
      </c>
      <c r="K69" s="374" t="s">
        <v>78</v>
      </c>
      <c r="L69" s="382"/>
      <c r="M69" s="382"/>
      <c r="N69" s="382"/>
      <c r="O69" s="382"/>
      <c r="P69" s="382"/>
    </row>
    <row r="70" spans="1:17" ht="16.5" customHeight="1">
      <c r="A70" s="243" t="s">
        <v>164</v>
      </c>
      <c r="B70" s="243" t="s">
        <v>164</v>
      </c>
      <c r="C70" s="243"/>
      <c r="D70" s="243" t="s">
        <v>164</v>
      </c>
      <c r="E70" s="243" t="s">
        <v>164</v>
      </c>
      <c r="F70" s="243" t="s">
        <v>529</v>
      </c>
      <c r="G70" s="243" t="s">
        <v>164</v>
      </c>
      <c r="H70" s="243" t="s">
        <v>169</v>
      </c>
      <c r="I70" s="243" t="s">
        <v>169</v>
      </c>
      <c r="J70" s="243" t="s">
        <v>169</v>
      </c>
      <c r="K70" s="243" t="s">
        <v>169</v>
      </c>
      <c r="L70" s="243" t="s">
        <v>530</v>
      </c>
      <c r="M70" s="243" t="s">
        <v>166</v>
      </c>
      <c r="N70" s="243" t="s">
        <v>166</v>
      </c>
      <c r="O70" s="243" t="s">
        <v>531</v>
      </c>
      <c r="P70" s="243" t="s">
        <v>531</v>
      </c>
    </row>
    <row r="71" spans="1:17" ht="22.5" customHeight="1">
      <c r="A71" s="369" t="e">
        <f>#REF!</f>
        <v>#REF!</v>
      </c>
      <c r="B71" s="369" t="e">
        <f>#REF!</f>
        <v>#REF!</v>
      </c>
      <c r="C71" s="369">
        <f>B66</f>
        <v>2014</v>
      </c>
      <c r="D71" s="369" t="e">
        <f>#REF!</f>
        <v>#REF!</v>
      </c>
      <c r="E71" s="369" t="e">
        <f>#REF!</f>
        <v>#REF!</v>
      </c>
      <c r="F71" s="369" t="e">
        <f>#REF!</f>
        <v>#REF!</v>
      </c>
      <c r="G71" s="369" t="e">
        <f>#REF!</f>
        <v>#REF!</v>
      </c>
      <c r="H71" s="233" t="e">
        <f>#REF!</f>
        <v>#REF!</v>
      </c>
      <c r="I71" s="233" t="e">
        <f>#REF!</f>
        <v>#REF!</v>
      </c>
      <c r="J71" s="233" t="e">
        <f>#REF!</f>
        <v>#REF!</v>
      </c>
      <c r="K71" s="233" t="e">
        <f>#REF!</f>
        <v>#REF!</v>
      </c>
      <c r="L71" s="9" t="e">
        <f>#REF!</f>
        <v>#REF!</v>
      </c>
      <c r="M71" s="234" t="e">
        <f>#REF!</f>
        <v>#REF!</v>
      </c>
      <c r="N71" s="234" t="e">
        <f>#REF!</f>
        <v>#REF!</v>
      </c>
      <c r="O71" s="234" t="e">
        <f>#REF!</f>
        <v>#REF!</v>
      </c>
      <c r="P71" s="234" t="e">
        <f>#REF!</f>
        <v>#REF!</v>
      </c>
    </row>
    <row r="72" spans="1:17" ht="22.5" customHeight="1">
      <c r="A72" s="369" t="e">
        <f>#REF!</f>
        <v>#REF!</v>
      </c>
      <c r="B72" s="369" t="e">
        <f>#REF!</f>
        <v>#REF!</v>
      </c>
      <c r="C72" s="369">
        <f>B66</f>
        <v>2014</v>
      </c>
      <c r="D72" s="369" t="e">
        <f>#REF!</f>
        <v>#REF!</v>
      </c>
      <c r="E72" s="369" t="e">
        <f>#REF!</f>
        <v>#REF!</v>
      </c>
      <c r="F72" s="369" t="e">
        <f>#REF!</f>
        <v>#REF!</v>
      </c>
      <c r="G72" s="369" t="e">
        <f>#REF!</f>
        <v>#REF!</v>
      </c>
      <c r="H72" s="233" t="e">
        <f>#REF!</f>
        <v>#REF!</v>
      </c>
      <c r="I72" s="233" t="e">
        <f>#REF!</f>
        <v>#REF!</v>
      </c>
      <c r="J72" s="233" t="e">
        <f>#REF!</f>
        <v>#REF!</v>
      </c>
      <c r="K72" s="233" t="e">
        <f>#REF!</f>
        <v>#REF!</v>
      </c>
      <c r="L72" s="9" t="e">
        <f>#REF!</f>
        <v>#REF!</v>
      </c>
      <c r="M72" s="234" t="e">
        <f>#REF!</f>
        <v>#REF!</v>
      </c>
      <c r="N72" s="234" t="e">
        <f>#REF!</f>
        <v>#REF!</v>
      </c>
      <c r="O72" s="234" t="e">
        <f>#REF!</f>
        <v>#REF!</v>
      </c>
      <c r="P72" s="234" t="e">
        <f>#REF!</f>
        <v>#REF!</v>
      </c>
    </row>
    <row r="73" spans="1:17" ht="22.5" customHeight="1">
      <c r="A73" s="369" t="e">
        <f>#REF!</f>
        <v>#REF!</v>
      </c>
      <c r="B73" s="369" t="e">
        <f>#REF!</f>
        <v>#REF!</v>
      </c>
      <c r="C73" s="369">
        <f>B66</f>
        <v>2014</v>
      </c>
      <c r="D73" s="369" t="e">
        <f>#REF!</f>
        <v>#REF!</v>
      </c>
      <c r="E73" s="369" t="e">
        <f>#REF!</f>
        <v>#REF!</v>
      </c>
      <c r="F73" s="369" t="e">
        <f>#REF!</f>
        <v>#REF!</v>
      </c>
      <c r="G73" s="369" t="e">
        <f>#REF!</f>
        <v>#REF!</v>
      </c>
      <c r="H73" s="233" t="e">
        <f>#REF!</f>
        <v>#REF!</v>
      </c>
      <c r="I73" s="233" t="e">
        <f>#REF!</f>
        <v>#REF!</v>
      </c>
      <c r="J73" s="233" t="e">
        <f>#REF!</f>
        <v>#REF!</v>
      </c>
      <c r="K73" s="233" t="e">
        <f>#REF!</f>
        <v>#REF!</v>
      </c>
      <c r="L73" s="9" t="e">
        <f>#REF!</f>
        <v>#REF!</v>
      </c>
      <c r="M73" s="234" t="e">
        <f>#REF!</f>
        <v>#REF!</v>
      </c>
      <c r="N73" s="234" t="e">
        <f>#REF!</f>
        <v>#REF!</v>
      </c>
      <c r="O73" s="234" t="e">
        <f>#REF!</f>
        <v>#REF!</v>
      </c>
      <c r="P73" s="234" t="e">
        <f>#REF!</f>
        <v>#REF!</v>
      </c>
    </row>
    <row r="74" spans="1:17" ht="22.5" customHeight="1">
      <c r="A74" s="369" t="e">
        <f>#REF!</f>
        <v>#REF!</v>
      </c>
      <c r="B74" s="369" t="e">
        <f>#REF!</f>
        <v>#REF!</v>
      </c>
      <c r="C74" s="369">
        <f>B66</f>
        <v>2014</v>
      </c>
      <c r="D74" s="369" t="e">
        <f>#REF!</f>
        <v>#REF!</v>
      </c>
      <c r="E74" s="369" t="e">
        <f>#REF!</f>
        <v>#REF!</v>
      </c>
      <c r="F74" s="369" t="e">
        <f>#REF!</f>
        <v>#REF!</v>
      </c>
      <c r="G74" s="369" t="e">
        <f>#REF!</f>
        <v>#REF!</v>
      </c>
      <c r="H74" s="233" t="e">
        <f>#REF!</f>
        <v>#REF!</v>
      </c>
      <c r="I74" s="233" t="e">
        <f>#REF!</f>
        <v>#REF!</v>
      </c>
      <c r="J74" s="233" t="e">
        <f>#REF!</f>
        <v>#REF!</v>
      </c>
      <c r="K74" s="233" t="e">
        <f>#REF!</f>
        <v>#REF!</v>
      </c>
      <c r="L74" s="9" t="e">
        <f>#REF!</f>
        <v>#REF!</v>
      </c>
      <c r="M74" s="234" t="e">
        <f>#REF!</f>
        <v>#REF!</v>
      </c>
      <c r="N74" s="234" t="e">
        <f>#REF!</f>
        <v>#REF!</v>
      </c>
      <c r="O74" s="234" t="e">
        <f>#REF!</f>
        <v>#REF!</v>
      </c>
      <c r="P74" s="234" t="e">
        <f>#REF!</f>
        <v>#REF!</v>
      </c>
    </row>
    <row r="75" spans="1:17" ht="22.5" customHeight="1">
      <c r="A75" s="369" t="e">
        <f>#REF!</f>
        <v>#REF!</v>
      </c>
      <c r="B75" s="369" t="e">
        <f>#REF!</f>
        <v>#REF!</v>
      </c>
      <c r="C75" s="369">
        <f>B66</f>
        <v>2014</v>
      </c>
      <c r="D75" s="369" t="e">
        <f>#REF!</f>
        <v>#REF!</v>
      </c>
      <c r="E75" s="369" t="e">
        <f>#REF!</f>
        <v>#REF!</v>
      </c>
      <c r="F75" s="369" t="e">
        <f>#REF!</f>
        <v>#REF!</v>
      </c>
      <c r="G75" s="369" t="e">
        <f>#REF!</f>
        <v>#REF!</v>
      </c>
      <c r="H75" s="233" t="e">
        <f>#REF!</f>
        <v>#REF!</v>
      </c>
      <c r="I75" s="233" t="e">
        <f>#REF!</f>
        <v>#REF!</v>
      </c>
      <c r="J75" s="233" t="e">
        <f>#REF!</f>
        <v>#REF!</v>
      </c>
      <c r="K75" s="233" t="e">
        <f>#REF!</f>
        <v>#REF!</v>
      </c>
      <c r="L75" s="9" t="e">
        <f>#REF!</f>
        <v>#REF!</v>
      </c>
      <c r="M75" s="234" t="e">
        <f>#REF!</f>
        <v>#REF!</v>
      </c>
      <c r="N75" s="234" t="e">
        <f>#REF!</f>
        <v>#REF!</v>
      </c>
      <c r="O75" s="234" t="e">
        <f>#REF!</f>
        <v>#REF!</v>
      </c>
      <c r="P75" s="234" t="e">
        <f>#REF!</f>
        <v>#REF!</v>
      </c>
    </row>
    <row r="76" spans="1:17" ht="22.5" customHeight="1">
      <c r="A76" s="369" t="e">
        <f>#REF!</f>
        <v>#REF!</v>
      </c>
      <c r="B76" s="369" t="e">
        <f>#REF!</f>
        <v>#REF!</v>
      </c>
      <c r="C76" s="369">
        <f>B66</f>
        <v>2014</v>
      </c>
      <c r="D76" s="369" t="e">
        <f>#REF!</f>
        <v>#REF!</v>
      </c>
      <c r="E76" s="369" t="e">
        <f>#REF!</f>
        <v>#REF!</v>
      </c>
      <c r="F76" s="369" t="e">
        <f>#REF!</f>
        <v>#REF!</v>
      </c>
      <c r="G76" s="369" t="e">
        <f>#REF!</f>
        <v>#REF!</v>
      </c>
      <c r="H76" s="233" t="e">
        <f>#REF!</f>
        <v>#REF!</v>
      </c>
      <c r="I76" s="233" t="e">
        <f>#REF!</f>
        <v>#REF!</v>
      </c>
      <c r="J76" s="233" t="e">
        <f>#REF!</f>
        <v>#REF!</v>
      </c>
      <c r="K76" s="233" t="e">
        <f>#REF!</f>
        <v>#REF!</v>
      </c>
      <c r="L76" s="9" t="e">
        <f>#REF!</f>
        <v>#REF!</v>
      </c>
      <c r="M76" s="234" t="e">
        <f>#REF!</f>
        <v>#REF!</v>
      </c>
      <c r="N76" s="234" t="e">
        <f>#REF!</f>
        <v>#REF!</v>
      </c>
      <c r="O76" s="234" t="e">
        <f>#REF!</f>
        <v>#REF!</v>
      </c>
      <c r="P76" s="234" t="e">
        <f>#REF!</f>
        <v>#REF!</v>
      </c>
    </row>
    <row r="77" spans="1:17" ht="22.5" customHeight="1">
      <c r="A77" s="128"/>
      <c r="B77" s="128"/>
      <c r="C77" s="128"/>
      <c r="D77" s="128"/>
      <c r="E77" s="128"/>
      <c r="F77" s="128"/>
      <c r="G77" s="128"/>
      <c r="H77" s="231"/>
      <c r="I77" s="231"/>
      <c r="J77" s="231"/>
      <c r="K77" s="231"/>
      <c r="L77" s="232"/>
      <c r="M77" s="128"/>
      <c r="N77" s="128"/>
      <c r="O77" s="128"/>
      <c r="P77" s="128"/>
    </row>
    <row r="79" spans="1:17" ht="21">
      <c r="A79" s="235" t="s">
        <v>532</v>
      </c>
    </row>
    <row r="80" spans="1:17" ht="21" customHeight="1">
      <c r="A80" s="236" t="e">
        <f>#REF!</f>
        <v>#REF!</v>
      </c>
      <c r="B80" s="236" t="e">
        <f>#REF!</f>
        <v>#REF!</v>
      </c>
      <c r="C80" s="236" t="e">
        <f>#REF!</f>
        <v>#REF!</v>
      </c>
      <c r="D80" s="236" t="e">
        <f>#REF!</f>
        <v>#REF!</v>
      </c>
      <c r="E80" s="236" t="e">
        <f>#REF!</f>
        <v>#REF!</v>
      </c>
      <c r="F80" s="236" t="e">
        <f>#REF!</f>
        <v>#REF!</v>
      </c>
      <c r="G80" s="236" t="e">
        <f>#REF!</f>
        <v>#REF!</v>
      </c>
      <c r="H80" s="236" t="e">
        <f>#REF!</f>
        <v>#REF!</v>
      </c>
      <c r="I80" s="236" t="e">
        <f>#REF!</f>
        <v>#REF!</v>
      </c>
      <c r="J80" s="236" t="e">
        <f>#REF!</f>
        <v>#REF!</v>
      </c>
      <c r="K80" s="236" t="e">
        <f>#REF!</f>
        <v>#REF!</v>
      </c>
      <c r="L80" s="236" t="e">
        <f>#REF!</f>
        <v>#REF!</v>
      </c>
      <c r="M80" s="238" t="e">
        <f>#REF!</f>
        <v>#REF!</v>
      </c>
    </row>
    <row r="83" spans="1:17" ht="23.4">
      <c r="A83" s="237" t="s">
        <v>533</v>
      </c>
    </row>
    <row r="84" spans="1:17" ht="23.25" customHeight="1">
      <c r="A84" s="236" t="e">
        <f>#REF!</f>
        <v>#REF!</v>
      </c>
      <c r="B84" s="236" t="e">
        <f>#REF!</f>
        <v>#REF!</v>
      </c>
      <c r="C84" s="236" t="e">
        <f>#REF!</f>
        <v>#REF!</v>
      </c>
      <c r="D84" s="236" t="e">
        <f>#REF!</f>
        <v>#REF!</v>
      </c>
      <c r="E84" s="236" t="e">
        <f>#REF!</f>
        <v>#REF!</v>
      </c>
      <c r="F84" s="236" t="e">
        <f>#REF!</f>
        <v>#REF!</v>
      </c>
      <c r="G84" s="236" t="e">
        <f>#REF!</f>
        <v>#REF!</v>
      </c>
      <c r="H84" s="236" t="e">
        <f>#REF!</f>
        <v>#REF!</v>
      </c>
      <c r="I84" s="236" t="e">
        <f>#REF!</f>
        <v>#REF!</v>
      </c>
      <c r="J84" s="236" t="e">
        <f>#REF!</f>
        <v>#REF!</v>
      </c>
      <c r="K84" s="236" t="e">
        <f>#REF!</f>
        <v>#REF!</v>
      </c>
      <c r="L84" s="236" t="e">
        <f>#REF!</f>
        <v>#REF!</v>
      </c>
      <c r="M84" s="236" t="e">
        <f>#REF!</f>
        <v>#REF!</v>
      </c>
      <c r="N84" s="238" t="e">
        <f>#REF!</f>
        <v>#REF!</v>
      </c>
    </row>
    <row r="87" spans="1:17" ht="21">
      <c r="A87" s="235" t="s">
        <v>534</v>
      </c>
    </row>
    <row r="88" spans="1:17" s="239" customFormat="1" ht="27" customHeight="1">
      <c r="A88" s="240" t="e">
        <f>#REF!</f>
        <v>#REF!</v>
      </c>
      <c r="B88" s="240" t="e">
        <f>#REF!</f>
        <v>#REF!</v>
      </c>
      <c r="C88" s="241" t="e">
        <f>#REF!</f>
        <v>#REF!</v>
      </c>
      <c r="D88" s="241" t="e">
        <f>#REF!</f>
        <v>#REF!</v>
      </c>
      <c r="E88" s="241" t="e">
        <f>#REF!</f>
        <v>#REF!</v>
      </c>
      <c r="F88" s="240" t="e">
        <f>#REF!</f>
        <v>#REF!</v>
      </c>
      <c r="G88" s="240" t="e">
        <f>#REF!</f>
        <v>#REF!</v>
      </c>
      <c r="H88" s="240" t="e">
        <f>#REF!</f>
        <v>#REF!</v>
      </c>
      <c r="I88" s="240" t="e">
        <f>#REF!</f>
        <v>#REF!</v>
      </c>
      <c r="J88" s="240" t="e">
        <f>#REF!</f>
        <v>#REF!</v>
      </c>
      <c r="K88" s="240" t="e">
        <f>#REF!</f>
        <v>#REF!</v>
      </c>
      <c r="L88" s="240" t="e">
        <f>#REF!</f>
        <v>#REF!</v>
      </c>
      <c r="M88" s="240" t="e">
        <f>#REF!</f>
        <v>#REF!</v>
      </c>
      <c r="N88" s="240" t="e">
        <f>#REF!</f>
        <v>#REF!</v>
      </c>
      <c r="O88" s="240" t="e">
        <f>#REF!</f>
        <v>#REF!</v>
      </c>
      <c r="P88" s="240" t="e">
        <f>#REF!</f>
        <v>#REF!</v>
      </c>
      <c r="Q88" s="242" t="e">
        <f>#REF!</f>
        <v>#REF!</v>
      </c>
    </row>
  </sheetData>
  <mergeCells count="530">
    <mergeCell ref="DT57:DT60"/>
    <mergeCell ref="DA57:DA60"/>
    <mergeCell ref="DB57:DB60"/>
    <mergeCell ref="DC57:DC60"/>
    <mergeCell ref="DQ57:DQ60"/>
    <mergeCell ref="DR57:DR60"/>
    <mergeCell ref="DS57:DS60"/>
    <mergeCell ref="DO57:DO60"/>
    <mergeCell ref="CZ55:CZ62"/>
    <mergeCell ref="DA55:DJ56"/>
    <mergeCell ref="DU57:DU60"/>
    <mergeCell ref="DV57:DV60"/>
    <mergeCell ref="DY57:DY60"/>
    <mergeCell ref="DD57:DD60"/>
    <mergeCell ref="DE57:DE60"/>
    <mergeCell ref="DF57:DF60"/>
    <mergeCell ref="DG57:DG60"/>
    <mergeCell ref="DH57:DH60"/>
    <mergeCell ref="DI57:DI60"/>
    <mergeCell ref="DJ57:DJ60"/>
    <mergeCell ref="DM57:DM60"/>
    <mergeCell ref="DN57:DN60"/>
    <mergeCell ref="DX55:DX62"/>
    <mergeCell ref="DY55:EF56"/>
    <mergeCell ref="DL55:DL62"/>
    <mergeCell ref="DM55:DV56"/>
    <mergeCell ref="DZ57:DZ60"/>
    <mergeCell ref="EA57:EA60"/>
    <mergeCell ref="EB57:EB60"/>
    <mergeCell ref="EC57:EC60"/>
    <mergeCell ref="ED57:ED60"/>
    <mergeCell ref="EE57:EE60"/>
    <mergeCell ref="EF57:EF60"/>
    <mergeCell ref="DP57:DP60"/>
    <mergeCell ref="AJ57:AJ60"/>
    <mergeCell ref="AK57:AK60"/>
    <mergeCell ref="AL57:AL60"/>
    <mergeCell ref="AM57:AM60"/>
    <mergeCell ref="AN57:AN60"/>
    <mergeCell ref="AQ57:AS57"/>
    <mergeCell ref="AT57:AV57"/>
    <mergeCell ref="BW57:BW60"/>
    <mergeCell ref="BX57:BX60"/>
    <mergeCell ref="BK58:BK60"/>
    <mergeCell ref="BL58:BM58"/>
    <mergeCell ref="BL59:BL60"/>
    <mergeCell ref="BM59:BM60"/>
    <mergeCell ref="BH55:BH62"/>
    <mergeCell ref="BD57:BD60"/>
    <mergeCell ref="BE57:BE60"/>
    <mergeCell ref="BF57:BF60"/>
    <mergeCell ref="AT58:AT60"/>
    <mergeCell ref="AU58:AU60"/>
    <mergeCell ref="CT57:CT60"/>
    <mergeCell ref="CU57:CU60"/>
    <mergeCell ref="CV57:CV60"/>
    <mergeCell ref="CN55:CN62"/>
    <mergeCell ref="CO55:CX56"/>
    <mergeCell ref="CW57:CW60"/>
    <mergeCell ref="CX57:CX60"/>
    <mergeCell ref="BY57:BY60"/>
    <mergeCell ref="BZ57:BZ60"/>
    <mergeCell ref="CA57:CA60"/>
    <mergeCell ref="CB57:CB60"/>
    <mergeCell ref="CC57:CC60"/>
    <mergeCell ref="CD57:CD60"/>
    <mergeCell ref="CL57:CL60"/>
    <mergeCell ref="CO57:CO60"/>
    <mergeCell ref="CP57:CP60"/>
    <mergeCell ref="CQ57:CQ60"/>
    <mergeCell ref="CR57:CR60"/>
    <mergeCell ref="CS57:CS60"/>
    <mergeCell ref="U56:AD56"/>
    <mergeCell ref="AE56:AF56"/>
    <mergeCell ref="A57:A60"/>
    <mergeCell ref="B57:B60"/>
    <mergeCell ref="C57:C60"/>
    <mergeCell ref="D57:D60"/>
    <mergeCell ref="E57:E60"/>
    <mergeCell ref="F57:F60"/>
    <mergeCell ref="G57:G60"/>
    <mergeCell ref="H57:H60"/>
    <mergeCell ref="I57:I60"/>
    <mergeCell ref="J57:J60"/>
    <mergeCell ref="K57:K60"/>
    <mergeCell ref="L57:L60"/>
    <mergeCell ref="M57:M60"/>
    <mergeCell ref="N57:N60"/>
    <mergeCell ref="O57:O60"/>
    <mergeCell ref="P57:P60"/>
    <mergeCell ref="Q57:Q60"/>
    <mergeCell ref="AF57:AF60"/>
    <mergeCell ref="R57:R60"/>
    <mergeCell ref="U57:U60"/>
    <mergeCell ref="V57:V60"/>
    <mergeCell ref="T55:T62"/>
    <mergeCell ref="U55:AF55"/>
    <mergeCell ref="BV55:BV62"/>
    <mergeCell ref="BW55:CD56"/>
    <mergeCell ref="CF55:CF62"/>
    <mergeCell ref="CG55:CL56"/>
    <mergeCell ref="BN57:BN60"/>
    <mergeCell ref="BO57:BO60"/>
    <mergeCell ref="BP57:BP60"/>
    <mergeCell ref="BQ57:BQ60"/>
    <mergeCell ref="BR57:BR60"/>
    <mergeCell ref="BS57:BS60"/>
    <mergeCell ref="BT57:BT60"/>
    <mergeCell ref="BI55:BT56"/>
    <mergeCell ref="BI57:BI60"/>
    <mergeCell ref="BJ57:BJ60"/>
    <mergeCell ref="BK57:BM57"/>
    <mergeCell ref="CG57:CG60"/>
    <mergeCell ref="CH57:CH60"/>
    <mergeCell ref="CI57:CI60"/>
    <mergeCell ref="CJ57:CJ60"/>
    <mergeCell ref="CK57:CK60"/>
    <mergeCell ref="W57:W60"/>
    <mergeCell ref="X57:X60"/>
    <mergeCell ref="Y57:Y60"/>
    <mergeCell ref="Z57:Z60"/>
    <mergeCell ref="AA57:AA60"/>
    <mergeCell ref="AB57:AB60"/>
    <mergeCell ref="AC57:AC60"/>
    <mergeCell ref="AD57:AD60"/>
    <mergeCell ref="AE57:AE60"/>
    <mergeCell ref="AQ58:AQ60"/>
    <mergeCell ref="AR58:AR60"/>
    <mergeCell ref="AS58:AS60"/>
    <mergeCell ref="AI57:AI60"/>
    <mergeCell ref="AH55:AH62"/>
    <mergeCell ref="AI55:AN56"/>
    <mergeCell ref="AP55:AP62"/>
    <mergeCell ref="AQ55:BF56"/>
    <mergeCell ref="AW57:AY57"/>
    <mergeCell ref="AZ57:BB57"/>
    <mergeCell ref="BC57:BC60"/>
    <mergeCell ref="AV58:AV60"/>
    <mergeCell ref="AW58:AW60"/>
    <mergeCell ref="AX58:AX60"/>
    <mergeCell ref="AY58:AY60"/>
    <mergeCell ref="AZ58:AZ60"/>
    <mergeCell ref="BA58:BA60"/>
    <mergeCell ref="BB58:BB60"/>
    <mergeCell ref="A55:R56"/>
    <mergeCell ref="CL21:CM21"/>
    <mergeCell ref="CL22:CM22"/>
    <mergeCell ref="CL23:CL28"/>
    <mergeCell ref="CM23:CM28"/>
    <mergeCell ref="E21:AQ21"/>
    <mergeCell ref="N22:R22"/>
    <mergeCell ref="S22:W22"/>
    <mergeCell ref="X22:AB22"/>
    <mergeCell ref="AC22:AG22"/>
    <mergeCell ref="AH22:AL22"/>
    <mergeCell ref="AM22:AQ22"/>
    <mergeCell ref="CK22:CK28"/>
    <mergeCell ref="BK23:BK28"/>
    <mergeCell ref="BL23:BL28"/>
    <mergeCell ref="BM23:BM28"/>
    <mergeCell ref="BN23:BN28"/>
    <mergeCell ref="CE22:CE28"/>
    <mergeCell ref="CF22:CF28"/>
    <mergeCell ref="BF22:BJ22"/>
    <mergeCell ref="BK22:BO22"/>
    <mergeCell ref="BP22:BT22"/>
    <mergeCell ref="BU22:BY22"/>
    <mergeCell ref="BZ22:CD22"/>
    <mergeCell ref="CD23:CD28"/>
    <mergeCell ref="CG22:CG28"/>
    <mergeCell ref="CH22:CH28"/>
    <mergeCell ref="CI22:CI28"/>
    <mergeCell ref="CJ22:CJ28"/>
    <mergeCell ref="AV23:AV28"/>
    <mergeCell ref="AW23:AW28"/>
    <mergeCell ref="AX23:AX28"/>
    <mergeCell ref="AY23:AY28"/>
    <mergeCell ref="AZ23:AZ28"/>
    <mergeCell ref="BA23:BA28"/>
    <mergeCell ref="BB23:BB28"/>
    <mergeCell ref="BC23:BC28"/>
    <mergeCell ref="BD23:BD28"/>
    <mergeCell ref="BE23:BE28"/>
    <mergeCell ref="BF23:BF28"/>
    <mergeCell ref="BG23:BG28"/>
    <mergeCell ref="BH23:BH28"/>
    <mergeCell ref="BI23:BI28"/>
    <mergeCell ref="BJ23:BJ28"/>
    <mergeCell ref="BP23:BP28"/>
    <mergeCell ref="BQ23:BQ28"/>
    <mergeCell ref="BR23:BR28"/>
    <mergeCell ref="O23:O28"/>
    <mergeCell ref="P23:P28"/>
    <mergeCell ref="Q23:Q28"/>
    <mergeCell ref="R23:R28"/>
    <mergeCell ref="AF23:AF28"/>
    <mergeCell ref="CC23:CC28"/>
    <mergeCell ref="B22:B28"/>
    <mergeCell ref="C22:C28"/>
    <mergeCell ref="D22:D28"/>
    <mergeCell ref="AR22:AR28"/>
    <mergeCell ref="AS22:AS28"/>
    <mergeCell ref="AT22:AT28"/>
    <mergeCell ref="AU22:AU28"/>
    <mergeCell ref="AV22:AZ22"/>
    <mergeCell ref="BA22:BE22"/>
    <mergeCell ref="S23:S28"/>
    <mergeCell ref="T23:T28"/>
    <mergeCell ref="U23:U28"/>
    <mergeCell ref="V23:V28"/>
    <mergeCell ref="W23:W28"/>
    <mergeCell ref="X23:X28"/>
    <mergeCell ref="Y23:Y28"/>
    <mergeCell ref="Z23:Z28"/>
    <mergeCell ref="BS23:BS28"/>
    <mergeCell ref="AG23:AG28"/>
    <mergeCell ref="AH23:AH28"/>
    <mergeCell ref="AI23:AI28"/>
    <mergeCell ref="AA23:AA28"/>
    <mergeCell ref="AB23:AB28"/>
    <mergeCell ref="AC23:AC28"/>
    <mergeCell ref="AD23:AD28"/>
    <mergeCell ref="AE23:AE28"/>
    <mergeCell ref="CB23:CB28"/>
    <mergeCell ref="BT23:BT28"/>
    <mergeCell ref="BU23:BU28"/>
    <mergeCell ref="BV23:BV28"/>
    <mergeCell ref="BW23:BW28"/>
    <mergeCell ref="BX23:BX28"/>
    <mergeCell ref="BY23:BY28"/>
    <mergeCell ref="BZ23:BZ28"/>
    <mergeCell ref="CA23:CA28"/>
    <mergeCell ref="BO23:BO28"/>
    <mergeCell ref="AN23:AN28"/>
    <mergeCell ref="AJ23:AJ28"/>
    <mergeCell ref="AK23:AK28"/>
    <mergeCell ref="AL23:AL28"/>
    <mergeCell ref="AM23:AM28"/>
    <mergeCell ref="AO23:AO28"/>
    <mergeCell ref="AP23:AP28"/>
    <mergeCell ref="AQ23:AQ28"/>
    <mergeCell ref="IY3:IY8"/>
    <mergeCell ref="CX10:CY10"/>
    <mergeCell ref="CX9:CY9"/>
    <mergeCell ref="CZ9:EC9"/>
    <mergeCell ref="CZ10:EC10"/>
    <mergeCell ref="CS10:CW10"/>
    <mergeCell ref="CS9:CW9"/>
    <mergeCell ref="CO5:CR5"/>
    <mergeCell ref="AR21:CD21"/>
    <mergeCell ref="CE21:CK21"/>
    <mergeCell ref="BW3:CR4"/>
    <mergeCell ref="BW5:BW6"/>
    <mergeCell ref="BX5:BZ5"/>
    <mergeCell ref="CA5:CC5"/>
    <mergeCell ref="CD5:CE5"/>
    <mergeCell ref="CF5:CF7"/>
    <mergeCell ref="CG5:CG7"/>
    <mergeCell ref="CH5:CH7"/>
    <mergeCell ref="CI5:CJ5"/>
    <mergeCell ref="CK5:CN5"/>
    <mergeCell ref="CR6:CR7"/>
    <mergeCell ref="CI6:CI7"/>
    <mergeCell ref="JC3:JC8"/>
    <mergeCell ref="JB3:JB8"/>
    <mergeCell ref="JA3:JA8"/>
    <mergeCell ref="IZ3:IZ8"/>
    <mergeCell ref="ED10:IB10"/>
    <mergeCell ref="ED9:IB9"/>
    <mergeCell ref="IC10:IE10"/>
    <mergeCell ref="IC9:IE9"/>
    <mergeCell ref="IF10:IJ10"/>
    <mergeCell ref="IF9:IJ9"/>
    <mergeCell ref="NB7:NB8"/>
    <mergeCell ref="NC7:NC8"/>
    <mergeCell ref="ND7:ND8"/>
    <mergeCell ref="NE7:NE8"/>
    <mergeCell ref="NF7:NF8"/>
    <mergeCell ref="NG7:NG8"/>
    <mergeCell ref="MV7:MV8"/>
    <mergeCell ref="MW7:MW8"/>
    <mergeCell ref="MX7:MX8"/>
    <mergeCell ref="MY7:MY8"/>
    <mergeCell ref="MZ7:MZ8"/>
    <mergeCell ref="NA7:NA8"/>
    <mergeCell ref="OI7:OI8"/>
    <mergeCell ref="OJ7:OJ8"/>
    <mergeCell ref="OK7:OK8"/>
    <mergeCell ref="NQ7:NQ8"/>
    <mergeCell ref="NR7:NR8"/>
    <mergeCell ref="NS7:NS8"/>
    <mergeCell ref="NH7:NH8"/>
    <mergeCell ref="NI7:NI8"/>
    <mergeCell ref="NJ7:NJ8"/>
    <mergeCell ref="NK7:NK8"/>
    <mergeCell ref="NL7:NL8"/>
    <mergeCell ref="NM7:NM8"/>
    <mergeCell ref="NN6:NS6"/>
    <mergeCell ref="NT6:NY6"/>
    <mergeCell ref="NZ6:OE6"/>
    <mergeCell ref="OF6:OK6"/>
    <mergeCell ref="LX6:MC6"/>
    <mergeCell ref="MD6:MI6"/>
    <mergeCell ref="MJ6:MO6"/>
    <mergeCell ref="MP6:MU6"/>
    <mergeCell ref="MV6:NA6"/>
    <mergeCell ref="NB6:NG6"/>
    <mergeCell ref="NH6:NM6"/>
    <mergeCell ref="KN6:KS6"/>
    <mergeCell ref="KT6:KY6"/>
    <mergeCell ref="KZ6:LE6"/>
    <mergeCell ref="LF6:LK6"/>
    <mergeCell ref="LL6:LQ6"/>
    <mergeCell ref="LR6:LW6"/>
    <mergeCell ref="OF7:OF8"/>
    <mergeCell ref="OG7:OG8"/>
    <mergeCell ref="OH7:OH8"/>
    <mergeCell ref="NZ7:NZ8"/>
    <mergeCell ref="OA7:OA8"/>
    <mergeCell ref="OB7:OB8"/>
    <mergeCell ref="OC7:OC8"/>
    <mergeCell ref="OD7:OD8"/>
    <mergeCell ref="OE7:OE8"/>
    <mergeCell ref="NT7:NT8"/>
    <mergeCell ref="NU7:NU8"/>
    <mergeCell ref="NV7:NV8"/>
    <mergeCell ref="NW7:NW8"/>
    <mergeCell ref="NX7:NX8"/>
    <mergeCell ref="NY7:NY8"/>
    <mergeCell ref="NN7:NN8"/>
    <mergeCell ref="NO7:NO8"/>
    <mergeCell ref="NP7:NP8"/>
    <mergeCell ref="MS7:MS8"/>
    <mergeCell ref="MT7:MT8"/>
    <mergeCell ref="MU7:MU8"/>
    <mergeCell ref="MJ7:MJ8"/>
    <mergeCell ref="MK7:MK8"/>
    <mergeCell ref="ML7:ML8"/>
    <mergeCell ref="MM7:MM8"/>
    <mergeCell ref="MN7:MN8"/>
    <mergeCell ref="MO7:MO8"/>
    <mergeCell ref="MP7:MP8"/>
    <mergeCell ref="MQ7:MQ8"/>
    <mergeCell ref="MR7:MR8"/>
    <mergeCell ref="MD7:MD8"/>
    <mergeCell ref="ME7:ME8"/>
    <mergeCell ref="MF7:MF8"/>
    <mergeCell ref="MG7:MG8"/>
    <mergeCell ref="MH7:MH8"/>
    <mergeCell ref="MI7:MI8"/>
    <mergeCell ref="LX7:LX8"/>
    <mergeCell ref="LY7:LY8"/>
    <mergeCell ref="LZ7:LZ8"/>
    <mergeCell ref="MA7:MA8"/>
    <mergeCell ref="MB7:MB8"/>
    <mergeCell ref="MC7:MC8"/>
    <mergeCell ref="LR7:LR8"/>
    <mergeCell ref="LS7:LS8"/>
    <mergeCell ref="LT7:LT8"/>
    <mergeCell ref="LU7:LU8"/>
    <mergeCell ref="LV7:LV8"/>
    <mergeCell ref="LW7:LW8"/>
    <mergeCell ref="LL7:LL8"/>
    <mergeCell ref="LM7:LM8"/>
    <mergeCell ref="LN7:LN8"/>
    <mergeCell ref="LO7:LO8"/>
    <mergeCell ref="LP7:LP8"/>
    <mergeCell ref="LQ7:LQ8"/>
    <mergeCell ref="LF7:LF8"/>
    <mergeCell ref="LG7:LG8"/>
    <mergeCell ref="LH7:LH8"/>
    <mergeCell ref="LI7:LI8"/>
    <mergeCell ref="LJ7:LJ8"/>
    <mergeCell ref="LK7:LK8"/>
    <mergeCell ref="KZ7:KZ8"/>
    <mergeCell ref="LA7:LA8"/>
    <mergeCell ref="LB7:LB8"/>
    <mergeCell ref="LC7:LC8"/>
    <mergeCell ref="LD7:LD8"/>
    <mergeCell ref="LE7:LE8"/>
    <mergeCell ref="KT7:KT8"/>
    <mergeCell ref="KU7:KU8"/>
    <mergeCell ref="KV7:KV8"/>
    <mergeCell ref="KW7:KW8"/>
    <mergeCell ref="KX7:KX8"/>
    <mergeCell ref="KY7:KY8"/>
    <mergeCell ref="KN7:KN8"/>
    <mergeCell ref="KO7:KO8"/>
    <mergeCell ref="KP7:KP8"/>
    <mergeCell ref="KQ7:KQ8"/>
    <mergeCell ref="KR7:KR8"/>
    <mergeCell ref="KS7:KS8"/>
    <mergeCell ref="JY10:KM10"/>
    <mergeCell ref="JY9:KM9"/>
    <mergeCell ref="KN10:OK10"/>
    <mergeCell ref="KN9:OK9"/>
    <mergeCell ref="IY10:JC10"/>
    <mergeCell ref="IY9:JC9"/>
    <mergeCell ref="JD10:JX10"/>
    <mergeCell ref="JD9:JX9"/>
    <mergeCell ref="IK10:IQ10"/>
    <mergeCell ref="IK9:IQ9"/>
    <mergeCell ref="IR10:IX10"/>
    <mergeCell ref="IR9:IX9"/>
    <mergeCell ref="CJ6:CJ7"/>
    <mergeCell ref="CK6:CK7"/>
    <mergeCell ref="CL6:CL7"/>
    <mergeCell ref="CM6:CM7"/>
    <mergeCell ref="CN6:CN7"/>
    <mergeCell ref="CO6:CO7"/>
    <mergeCell ref="CP6:CP7"/>
    <mergeCell ref="CQ6:CQ7"/>
    <mergeCell ref="AL5:AL7"/>
    <mergeCell ref="AM5:AM7"/>
    <mergeCell ref="AN5:AN7"/>
    <mergeCell ref="AP6:AP7"/>
    <mergeCell ref="AQ6:AQ7"/>
    <mergeCell ref="AR6:AR7"/>
    <mergeCell ref="AS6:AS7"/>
    <mergeCell ref="AT3:BV4"/>
    <mergeCell ref="BF5:BF7"/>
    <mergeCell ref="BG5:BG7"/>
    <mergeCell ref="BH5:BI6"/>
    <mergeCell ref="BJ5:BJ7"/>
    <mergeCell ref="AT5:BE5"/>
    <mergeCell ref="BD6:BE7"/>
    <mergeCell ref="BB6:BC7"/>
    <mergeCell ref="AZ6:BA7"/>
    <mergeCell ref="AX6:AY7"/>
    <mergeCell ref="AV6:AW7"/>
    <mergeCell ref="AT6:AU7"/>
    <mergeCell ref="BR6:BV6"/>
    <mergeCell ref="BK5:BK7"/>
    <mergeCell ref="BL5:BL7"/>
    <mergeCell ref="BM5:BV5"/>
    <mergeCell ref="BM6:BQ6"/>
    <mergeCell ref="AE5:AE7"/>
    <mergeCell ref="AF5:AI5"/>
    <mergeCell ref="AJ5:AJ7"/>
    <mergeCell ref="AK5:AK7"/>
    <mergeCell ref="AD6:AD7"/>
    <mergeCell ref="AF6:AG6"/>
    <mergeCell ref="AH6:AH7"/>
    <mergeCell ref="AI6:AI7"/>
    <mergeCell ref="R6:R7"/>
    <mergeCell ref="S6:T6"/>
    <mergeCell ref="U6:U7"/>
    <mergeCell ref="AA6:AA7"/>
    <mergeCell ref="AB6:AB7"/>
    <mergeCell ref="AC6:AC7"/>
    <mergeCell ref="A3:A11"/>
    <mergeCell ref="L3:AD4"/>
    <mergeCell ref="AE3:AS4"/>
    <mergeCell ref="L5:U5"/>
    <mergeCell ref="V5:V7"/>
    <mergeCell ref="W5:W7"/>
    <mergeCell ref="X5:X7"/>
    <mergeCell ref="B3:K4"/>
    <mergeCell ref="B5:B7"/>
    <mergeCell ref="C5:C7"/>
    <mergeCell ref="D5:D7"/>
    <mergeCell ref="E5:E7"/>
    <mergeCell ref="F5:F7"/>
    <mergeCell ref="G5:G7"/>
    <mergeCell ref="H5:H7"/>
    <mergeCell ref="AO5:AO7"/>
    <mergeCell ref="AP5:AS5"/>
    <mergeCell ref="L6:M6"/>
    <mergeCell ref="N6:N7"/>
    <mergeCell ref="O6:O7"/>
    <mergeCell ref="P6:P7"/>
    <mergeCell ref="Q6:Q7"/>
    <mergeCell ref="Y5:Z6"/>
    <mergeCell ref="AA5:AD5"/>
    <mergeCell ref="X39:X44"/>
    <mergeCell ref="B37:D37"/>
    <mergeCell ref="B38:B44"/>
    <mergeCell ref="C38:C44"/>
    <mergeCell ref="D38:D44"/>
    <mergeCell ref="E38:E44"/>
    <mergeCell ref="I5:I7"/>
    <mergeCell ref="J5:J7"/>
    <mergeCell ref="K5:K7"/>
    <mergeCell ref="G22:G28"/>
    <mergeCell ref="H22:H28"/>
    <mergeCell ref="B21:D21"/>
    <mergeCell ref="E37:N37"/>
    <mergeCell ref="O37:X37"/>
    <mergeCell ref="O38:O44"/>
    <mergeCell ref="P38:S42"/>
    <mergeCell ref="T38:X38"/>
    <mergeCell ref="P43:Q43"/>
    <mergeCell ref="R43:S43"/>
    <mergeCell ref="T39:T44"/>
    <mergeCell ref="U39:U44"/>
    <mergeCell ref="V39:V44"/>
    <mergeCell ref="W39:W44"/>
    <mergeCell ref="I23:I28"/>
    <mergeCell ref="A37:A43"/>
    <mergeCell ref="A21:A27"/>
    <mergeCell ref="I22:M22"/>
    <mergeCell ref="A44:A45"/>
    <mergeCell ref="F38:I42"/>
    <mergeCell ref="F43:G43"/>
    <mergeCell ref="H43:I43"/>
    <mergeCell ref="J38:N38"/>
    <mergeCell ref="J39:J44"/>
    <mergeCell ref="K39:K44"/>
    <mergeCell ref="L39:L44"/>
    <mergeCell ref="M39:M44"/>
    <mergeCell ref="N39:N44"/>
    <mergeCell ref="A28:A29"/>
    <mergeCell ref="J23:J28"/>
    <mergeCell ref="K23:K28"/>
    <mergeCell ref="L23:L28"/>
    <mergeCell ref="M23:M28"/>
    <mergeCell ref="N23:N28"/>
    <mergeCell ref="F22:F28"/>
    <mergeCell ref="E22:E28"/>
    <mergeCell ref="G68:K68"/>
    <mergeCell ref="P68:P69"/>
    <mergeCell ref="O68:O69"/>
    <mergeCell ref="N68:N69"/>
    <mergeCell ref="M68:M69"/>
    <mergeCell ref="L68:L69"/>
    <mergeCell ref="B68:B69"/>
    <mergeCell ref="F68:F69"/>
    <mergeCell ref="E68:E69"/>
    <mergeCell ref="D68:D69"/>
    <mergeCell ref="C68:C69"/>
  </mergeCells>
  <pageMargins left="0.7" right="0.7" top="0.75" bottom="0.75" header="0.3" footer="0.3"/>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W42" sqref="W42"/>
    </sheetView>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1"/>
  <sheetViews>
    <sheetView tabSelected="1" workbookViewId="0">
      <selection activeCell="D9" sqref="D9"/>
    </sheetView>
  </sheetViews>
  <sheetFormatPr defaultColWidth="9.109375" defaultRowHeight="13.8"/>
  <cols>
    <col min="1" max="1" width="3.109375" style="4" customWidth="1"/>
    <col min="2" max="2" width="9.109375" style="128"/>
    <col min="3" max="3" width="103.88671875" style="4" customWidth="1"/>
    <col min="4" max="4" width="9" style="4" customWidth="1"/>
    <col min="5" max="16384" width="9.109375" style="4"/>
  </cols>
  <sheetData>
    <row r="1" spans="2:9" ht="37.5" customHeight="1">
      <c r="B1" s="654" t="s">
        <v>535</v>
      </c>
      <c r="C1" s="654"/>
    </row>
    <row r="2" spans="2:9" ht="30" customHeight="1">
      <c r="B2" s="655" t="s">
        <v>536</v>
      </c>
      <c r="C2" s="655"/>
    </row>
    <row r="3" spans="2:9" ht="14.4" thickBot="1"/>
    <row r="4" spans="2:9" ht="24.75" customHeight="1" thickBot="1">
      <c r="B4" s="258" t="s">
        <v>298</v>
      </c>
      <c r="C4" s="259" t="s">
        <v>537</v>
      </c>
    </row>
    <row r="5" spans="2:9" s="46" customFormat="1" ht="21" customHeight="1">
      <c r="B5" s="260" t="s">
        <v>538</v>
      </c>
      <c r="C5" s="379" t="s">
        <v>608</v>
      </c>
      <c r="D5" s="229"/>
      <c r="E5" s="229"/>
      <c r="F5" s="229"/>
      <c r="G5" s="229"/>
      <c r="H5" s="229"/>
      <c r="I5" s="229"/>
    </row>
    <row r="6" spans="2:9" s="46" customFormat="1" ht="21" customHeight="1">
      <c r="B6" s="261" t="s">
        <v>539</v>
      </c>
      <c r="C6" s="380" t="s">
        <v>609</v>
      </c>
      <c r="D6" s="691"/>
      <c r="E6" s="257"/>
      <c r="F6" s="257"/>
      <c r="G6" s="257"/>
      <c r="H6" s="257"/>
      <c r="I6" s="257"/>
    </row>
    <row r="7" spans="2:9" s="46" customFormat="1" ht="21" customHeight="1" thickBot="1">
      <c r="B7" s="262" t="s">
        <v>540</v>
      </c>
      <c r="C7" s="263" t="s">
        <v>541</v>
      </c>
    </row>
    <row r="9" spans="2:9">
      <c r="C9" s="345"/>
    </row>
    <row r="11" spans="2:9">
      <c r="C11" s="692"/>
      <c r="D11" s="690"/>
    </row>
  </sheetData>
  <mergeCells count="2">
    <mergeCell ref="B1:C1"/>
    <mergeCell ref="B2:C2"/>
  </mergeCells>
  <hyperlinks>
    <hyperlink ref="C5" r:id="rId1" display="https://www.dcceew.gov.au/climate-change/publications/national-greenhouse-accounts-factors-2023" xr:uid="{A500760C-3EB1-4E0F-9140-87C97D072996}"/>
    <hyperlink ref="C6" r:id="rId2" display="https://environment.govt.nz/publications/measuring-emissions-a-guide-for-organisations-2023-emission-factors-summary/" xr:uid="{1BE0EAEE-825E-4584-B0CC-8559DC7255C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
  <sheetViews>
    <sheetView topLeftCell="A7" workbookViewId="0">
      <selection activeCell="J20" sqref="J20"/>
    </sheetView>
  </sheetViews>
  <sheetFormatPr defaultColWidth="9.109375" defaultRowHeight="14.4"/>
  <cols>
    <col min="1" max="1" width="2.44140625" style="255" customWidth="1"/>
    <col min="2" max="3" width="13.88671875" style="255" customWidth="1"/>
    <col min="4" max="4" width="10.5546875" style="255" customWidth="1"/>
    <col min="5" max="9" width="14.44140625" style="255" customWidth="1"/>
    <col min="10" max="10" width="14.5546875" style="255" customWidth="1"/>
    <col min="11" max="14" width="10.5546875" style="255" customWidth="1"/>
    <col min="15" max="15" width="9.109375" style="255"/>
    <col min="16" max="16" width="23" style="255" customWidth="1"/>
    <col min="17" max="17" width="9.109375" style="255"/>
    <col min="18" max="18" width="10.88671875" style="255" customWidth="1"/>
    <col min="19" max="19" width="13.5546875" style="255" customWidth="1"/>
    <col min="20" max="16384" width="9.109375" style="255"/>
  </cols>
  <sheetData>
    <row r="1" spans="2:14" s="256" customFormat="1" ht="37.5" customHeight="1">
      <c r="B1" s="654" t="s">
        <v>542</v>
      </c>
      <c r="C1" s="654"/>
      <c r="D1" s="654"/>
      <c r="E1" s="654"/>
      <c r="F1" s="654"/>
      <c r="G1" s="654"/>
      <c r="H1" s="278"/>
      <c r="I1" s="278"/>
      <c r="J1" s="278"/>
      <c r="K1" s="278"/>
      <c r="L1" s="278"/>
      <c r="M1" s="278"/>
      <c r="N1" s="278"/>
    </row>
    <row r="2" spans="2:14" ht="88.65" customHeight="1">
      <c r="B2" s="663" t="s">
        <v>543</v>
      </c>
      <c r="C2" s="663"/>
      <c r="D2" s="663"/>
      <c r="E2" s="663"/>
      <c r="F2" s="663"/>
      <c r="G2" s="663"/>
      <c r="H2" s="279"/>
      <c r="I2" s="279"/>
      <c r="J2" s="279"/>
      <c r="K2" s="279"/>
      <c r="L2" s="279"/>
      <c r="M2" s="279"/>
      <c r="N2" s="279"/>
    </row>
    <row r="3" spans="2:14" ht="10.5" customHeight="1" thickBot="1"/>
    <row r="4" spans="2:14" ht="21" customHeight="1">
      <c r="B4" s="656" t="s">
        <v>544</v>
      </c>
      <c r="C4" s="657"/>
      <c r="D4" s="660" t="s">
        <v>545</v>
      </c>
      <c r="E4" s="657" t="s">
        <v>546</v>
      </c>
      <c r="F4" s="657"/>
      <c r="G4" s="662"/>
    </row>
    <row r="5" spans="2:14" ht="21" customHeight="1" thickBot="1">
      <c r="B5" s="658"/>
      <c r="C5" s="659"/>
      <c r="D5" s="661"/>
      <c r="E5" s="377" t="s">
        <v>538</v>
      </c>
      <c r="F5" s="377" t="s">
        <v>539</v>
      </c>
      <c r="G5" s="277" t="s">
        <v>540</v>
      </c>
    </row>
    <row r="6" spans="2:14" ht="24" customHeight="1">
      <c r="B6" s="670" t="s">
        <v>54</v>
      </c>
      <c r="C6" s="450"/>
      <c r="D6" s="99" t="s">
        <v>168</v>
      </c>
      <c r="E6" s="275">
        <v>3.5999999999999999E-3</v>
      </c>
      <c r="F6" s="275">
        <v>3.5999999999999999E-3</v>
      </c>
      <c r="G6" s="276">
        <v>3.5999999999999999E-3</v>
      </c>
    </row>
    <row r="7" spans="2:14" ht="24" customHeight="1">
      <c r="B7" s="664" t="s">
        <v>55</v>
      </c>
      <c r="C7" s="439"/>
      <c r="D7" s="47" t="s">
        <v>547</v>
      </c>
      <c r="E7" s="265">
        <v>3.9699999999999999E-2</v>
      </c>
      <c r="F7" s="343">
        <v>3.7999999999999999E-2</v>
      </c>
      <c r="G7" s="344">
        <v>3.9E-2</v>
      </c>
    </row>
    <row r="8" spans="2:14" ht="26.25" customHeight="1">
      <c r="B8" s="664" t="s">
        <v>56</v>
      </c>
      <c r="C8" s="439"/>
      <c r="D8" s="47" t="s">
        <v>171</v>
      </c>
      <c r="E8" s="266">
        <v>2.6499999999999999E-2</v>
      </c>
      <c r="F8" s="267">
        <v>2.7E-2</v>
      </c>
      <c r="G8" s="272">
        <v>2.7E-2</v>
      </c>
    </row>
    <row r="9" spans="2:14" ht="26.25" customHeight="1">
      <c r="B9" s="664" t="s">
        <v>57</v>
      </c>
      <c r="C9" s="439"/>
      <c r="D9" s="47" t="s">
        <v>171</v>
      </c>
      <c r="E9" s="265">
        <v>3.9E-2</v>
      </c>
      <c r="F9" s="265">
        <v>3.9E-2</v>
      </c>
      <c r="G9" s="271">
        <v>3.9E-2</v>
      </c>
    </row>
    <row r="10" spans="2:14" ht="26.25" customHeight="1">
      <c r="B10" s="664" t="s">
        <v>58</v>
      </c>
      <c r="C10" s="439"/>
      <c r="D10" s="47" t="s">
        <v>171</v>
      </c>
      <c r="E10" s="265">
        <v>3.8399999999999997E-2</v>
      </c>
      <c r="F10" s="268">
        <v>3.8100000000000002E-2</v>
      </c>
      <c r="G10" s="273">
        <v>3.8899999999999997E-2</v>
      </c>
    </row>
    <row r="11" spans="2:14" ht="30" customHeight="1">
      <c r="B11" s="664" t="s">
        <v>548</v>
      </c>
      <c r="C11" s="439"/>
      <c r="D11" s="47" t="s">
        <v>547</v>
      </c>
      <c r="E11" s="439" t="s">
        <v>549</v>
      </c>
      <c r="F11" s="439"/>
      <c r="G11" s="667"/>
    </row>
    <row r="12" spans="2:14" ht="30" customHeight="1">
      <c r="B12" s="664"/>
      <c r="C12" s="439"/>
      <c r="D12" s="47" t="s">
        <v>550</v>
      </c>
      <c r="E12" s="439" t="s">
        <v>551</v>
      </c>
      <c r="F12" s="439"/>
      <c r="G12" s="667"/>
    </row>
    <row r="13" spans="2:14" ht="30" customHeight="1">
      <c r="B13" s="664" t="s">
        <v>552</v>
      </c>
      <c r="C13" s="439"/>
      <c r="D13" s="47" t="s">
        <v>550</v>
      </c>
      <c r="E13" s="668" t="s">
        <v>553</v>
      </c>
      <c r="F13" s="668"/>
      <c r="G13" s="669"/>
    </row>
    <row r="14" spans="2:14" s="4" customFormat="1" ht="30" customHeight="1">
      <c r="B14" s="664" t="s">
        <v>554</v>
      </c>
      <c r="C14" s="439"/>
      <c r="D14" s="47" t="s">
        <v>555</v>
      </c>
      <c r="E14" s="668" t="s">
        <v>556</v>
      </c>
      <c r="F14" s="668"/>
      <c r="G14" s="669"/>
    </row>
    <row r="15" spans="2:14" s="4" customFormat="1" ht="24" customHeight="1">
      <c r="B15" s="664" t="s">
        <v>60</v>
      </c>
      <c r="C15" s="367" t="s">
        <v>109</v>
      </c>
      <c r="D15" s="47" t="s">
        <v>168</v>
      </c>
      <c r="E15" s="265">
        <v>3.5999999999999999E-3</v>
      </c>
      <c r="F15" s="265">
        <v>3.5999999999999999E-3</v>
      </c>
      <c r="G15" s="271">
        <v>3.5999999999999999E-3</v>
      </c>
    </row>
    <row r="16" spans="2:14" s="4" customFormat="1" ht="24" customHeight="1">
      <c r="B16" s="664"/>
      <c r="C16" s="367" t="s">
        <v>110</v>
      </c>
      <c r="D16" s="47" t="s">
        <v>168</v>
      </c>
      <c r="E16" s="265">
        <v>3.5999999999999999E-3</v>
      </c>
      <c r="F16" s="265">
        <v>3.5999999999999999E-3</v>
      </c>
      <c r="G16" s="271">
        <v>3.5999999999999999E-3</v>
      </c>
    </row>
    <row r="17" spans="1:21" s="4" customFormat="1" ht="24" customHeight="1" thickBot="1">
      <c r="A17" s="264"/>
      <c r="B17" s="665" t="s">
        <v>61</v>
      </c>
      <c r="C17" s="666"/>
      <c r="D17" s="244" t="s">
        <v>170</v>
      </c>
      <c r="E17" s="270">
        <v>1</v>
      </c>
      <c r="F17" s="274">
        <v>1</v>
      </c>
      <c r="G17" s="269">
        <v>1</v>
      </c>
    </row>
    <row r="18" spans="1:21" ht="12" customHeight="1">
      <c r="P18" s="4"/>
      <c r="Q18" s="4"/>
      <c r="R18" s="4"/>
      <c r="S18" s="4"/>
      <c r="T18" s="4"/>
      <c r="U18" s="4"/>
    </row>
  </sheetData>
  <mergeCells count="19">
    <mergeCell ref="E11:G11"/>
    <mergeCell ref="B6:C6"/>
    <mergeCell ref="B7:C7"/>
    <mergeCell ref="B8:C8"/>
    <mergeCell ref="B9:C9"/>
    <mergeCell ref="B10:C10"/>
    <mergeCell ref="B11:C12"/>
    <mergeCell ref="B15:B16"/>
    <mergeCell ref="B17:C17"/>
    <mergeCell ref="E12:G12"/>
    <mergeCell ref="E13:G13"/>
    <mergeCell ref="E14:G14"/>
    <mergeCell ref="B13:C13"/>
    <mergeCell ref="B14:C14"/>
    <mergeCell ref="B4:C5"/>
    <mergeCell ref="D4:D5"/>
    <mergeCell ref="E4:G4"/>
    <mergeCell ref="B1:G1"/>
    <mergeCell ref="B2:G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workbookViewId="0">
      <selection activeCell="A4" sqref="A4"/>
    </sheetView>
  </sheetViews>
  <sheetFormatPr defaultColWidth="9.109375" defaultRowHeight="13.8"/>
  <cols>
    <col min="1" max="1" width="43" style="4" customWidth="1"/>
    <col min="2" max="4" width="17.109375" style="4" customWidth="1"/>
    <col min="5" max="5" width="3.44140625" style="4" customWidth="1"/>
    <col min="6" max="6" width="9.109375" style="247"/>
    <col min="7" max="16384" width="9.109375" style="4"/>
  </cols>
  <sheetData>
    <row r="1" spans="1:6" ht="37.5" customHeight="1">
      <c r="A1" s="654" t="s">
        <v>557</v>
      </c>
      <c r="B1" s="654"/>
      <c r="C1" s="654"/>
      <c r="D1" s="654"/>
    </row>
    <row r="2" spans="1:6" ht="72" customHeight="1">
      <c r="A2" s="663" t="s">
        <v>558</v>
      </c>
      <c r="B2" s="663"/>
      <c r="C2" s="663"/>
      <c r="D2" s="663"/>
      <c r="F2" s="4"/>
    </row>
    <row r="3" spans="1:6" s="46" customFormat="1" ht="56.4" customHeight="1">
      <c r="A3" s="663" t="s">
        <v>559</v>
      </c>
      <c r="B3" s="663"/>
      <c r="C3" s="663"/>
      <c r="D3" s="663"/>
    </row>
    <row r="4" spans="1:6" ht="18" customHeight="1">
      <c r="A4" s="346" t="s">
        <v>560</v>
      </c>
      <c r="B4" s="346"/>
      <c r="C4" s="346"/>
      <c r="D4" s="346"/>
      <c r="F4" s="4"/>
    </row>
    <row r="5" spans="1:6" ht="16.350000000000001" customHeight="1" thickBot="1">
      <c r="A5" s="247"/>
    </row>
    <row r="6" spans="1:6" ht="18.600000000000001" customHeight="1">
      <c r="A6" s="680" t="s">
        <v>561</v>
      </c>
      <c r="B6" s="677" t="s">
        <v>562</v>
      </c>
      <c r="C6" s="678"/>
      <c r="D6" s="679"/>
    </row>
    <row r="7" spans="1:6" ht="17.25" customHeight="1" thickBot="1">
      <c r="A7" s="681"/>
      <c r="B7" s="378" t="s">
        <v>547</v>
      </c>
      <c r="C7" s="378" t="s">
        <v>563</v>
      </c>
      <c r="D7" s="254" t="s">
        <v>550</v>
      </c>
    </row>
    <row r="8" spans="1:6" ht="15" customHeight="1">
      <c r="A8" s="674" t="s">
        <v>564</v>
      </c>
      <c r="B8" s="675"/>
      <c r="C8" s="675"/>
      <c r="D8" s="676"/>
    </row>
    <row r="9" spans="1:6" ht="15" customHeight="1">
      <c r="A9" s="248" t="s">
        <v>565</v>
      </c>
      <c r="B9" s="246">
        <v>1</v>
      </c>
      <c r="C9" s="246">
        <v>63</v>
      </c>
      <c r="D9" s="249">
        <v>6.3E-2</v>
      </c>
    </row>
    <row r="10" spans="1:6" ht="15" customHeight="1">
      <c r="A10" s="671" t="s">
        <v>566</v>
      </c>
      <c r="B10" s="672"/>
      <c r="C10" s="672"/>
      <c r="D10" s="673"/>
    </row>
    <row r="11" spans="1:6" ht="15" customHeight="1">
      <c r="A11" s="248" t="s">
        <v>93</v>
      </c>
      <c r="B11" s="246">
        <v>1</v>
      </c>
      <c r="C11" s="246">
        <v>152</v>
      </c>
      <c r="D11" s="250">
        <v>0.152</v>
      </c>
    </row>
    <row r="12" spans="1:6" ht="15" customHeight="1">
      <c r="A12" s="248" t="s">
        <v>567</v>
      </c>
      <c r="B12" s="246">
        <v>1</v>
      </c>
      <c r="C12" s="246">
        <v>130</v>
      </c>
      <c r="D12" s="250">
        <v>0.13</v>
      </c>
    </row>
    <row r="13" spans="1:6" ht="15" customHeight="1">
      <c r="A13" s="248" t="s">
        <v>568</v>
      </c>
      <c r="B13" s="246">
        <v>1</v>
      </c>
      <c r="C13" s="246">
        <v>55</v>
      </c>
      <c r="D13" s="250">
        <v>5.5E-2</v>
      </c>
    </row>
    <row r="14" spans="1:6" ht="15" customHeight="1">
      <c r="A14" s="248" t="s">
        <v>94</v>
      </c>
      <c r="B14" s="246">
        <v>1</v>
      </c>
      <c r="C14" s="246">
        <v>152</v>
      </c>
      <c r="D14" s="250">
        <v>0.152</v>
      </c>
    </row>
    <row r="15" spans="1:6" ht="15" customHeight="1">
      <c r="A15" s="248" t="s">
        <v>95</v>
      </c>
      <c r="B15" s="246">
        <v>1</v>
      </c>
      <c r="C15" s="246">
        <v>240</v>
      </c>
      <c r="D15" s="245">
        <v>0.24</v>
      </c>
    </row>
    <row r="16" spans="1:6" ht="15" customHeight="1">
      <c r="A16" s="248" t="s">
        <v>96</v>
      </c>
      <c r="B16" s="246">
        <v>1</v>
      </c>
      <c r="C16" s="246">
        <v>1000</v>
      </c>
      <c r="D16" s="245">
        <v>1</v>
      </c>
    </row>
    <row r="17" spans="1:4" ht="15" customHeight="1">
      <c r="A17" s="248" t="s">
        <v>97</v>
      </c>
      <c r="B17" s="246">
        <v>1</v>
      </c>
      <c r="C17" s="246">
        <v>500</v>
      </c>
      <c r="D17" s="245">
        <v>0.5</v>
      </c>
    </row>
    <row r="18" spans="1:4" ht="15" customHeight="1">
      <c r="A18" s="248" t="s">
        <v>98</v>
      </c>
      <c r="B18" s="246">
        <v>1</v>
      </c>
      <c r="C18" s="246">
        <v>240</v>
      </c>
      <c r="D18" s="245">
        <v>0.24</v>
      </c>
    </row>
    <row r="19" spans="1:4" ht="15" customHeight="1">
      <c r="A19" s="248" t="s">
        <v>99</v>
      </c>
      <c r="B19" s="246">
        <v>1</v>
      </c>
      <c r="C19" s="246">
        <v>14</v>
      </c>
      <c r="D19" s="245">
        <v>1.4E-2</v>
      </c>
    </row>
    <row r="20" spans="1:4" ht="15" customHeight="1">
      <c r="A20" s="671" t="s">
        <v>569</v>
      </c>
      <c r="B20" s="672"/>
      <c r="C20" s="672"/>
      <c r="D20" s="673"/>
    </row>
    <row r="21" spans="1:4" ht="15" customHeight="1">
      <c r="A21" s="248" t="s">
        <v>100</v>
      </c>
      <c r="B21" s="246">
        <v>1</v>
      </c>
      <c r="C21" s="246">
        <v>227</v>
      </c>
      <c r="D21" s="245">
        <v>0.22700000000000001</v>
      </c>
    </row>
    <row r="22" spans="1:4" ht="15" customHeight="1">
      <c r="A22" s="248" t="s">
        <v>101</v>
      </c>
      <c r="B22" s="246">
        <v>1</v>
      </c>
      <c r="C22" s="246">
        <v>343</v>
      </c>
      <c r="D22" s="245">
        <v>0.34300000000000003</v>
      </c>
    </row>
    <row r="23" spans="1:4" ht="15" customHeight="1">
      <c r="A23" s="671" t="s">
        <v>570</v>
      </c>
      <c r="B23" s="672"/>
      <c r="C23" s="672"/>
      <c r="D23" s="673"/>
    </row>
    <row r="24" spans="1:4" ht="15" customHeight="1">
      <c r="A24" s="248" t="s">
        <v>571</v>
      </c>
      <c r="B24" s="246">
        <v>1</v>
      </c>
      <c r="C24" s="246">
        <v>285</v>
      </c>
      <c r="D24" s="245">
        <v>0.28499999999999998</v>
      </c>
    </row>
    <row r="25" spans="1:4" ht="15" customHeight="1">
      <c r="A25" s="248" t="s">
        <v>103</v>
      </c>
      <c r="B25" s="246">
        <v>1</v>
      </c>
      <c r="C25" s="246">
        <v>170</v>
      </c>
      <c r="D25" s="245">
        <v>0.17</v>
      </c>
    </row>
    <row r="26" spans="1:4" ht="15" customHeight="1">
      <c r="A26" s="248" t="s">
        <v>104</v>
      </c>
      <c r="B26" s="246">
        <v>1</v>
      </c>
      <c r="C26" s="246">
        <v>300</v>
      </c>
      <c r="D26" s="245">
        <v>0.3</v>
      </c>
    </row>
    <row r="27" spans="1:4" ht="15" customHeight="1">
      <c r="A27" s="248" t="s">
        <v>105</v>
      </c>
      <c r="B27" s="246">
        <v>1</v>
      </c>
      <c r="C27" s="246">
        <v>830</v>
      </c>
      <c r="D27" s="245">
        <v>0.83</v>
      </c>
    </row>
    <row r="28" spans="1:4" ht="15" customHeight="1">
      <c r="A28" s="248" t="s">
        <v>106</v>
      </c>
      <c r="B28" s="246">
        <v>1</v>
      </c>
      <c r="C28" s="246">
        <v>900</v>
      </c>
      <c r="D28" s="245">
        <v>0.9</v>
      </c>
    </row>
    <row r="29" spans="1:4" ht="15" customHeight="1" thickBot="1">
      <c r="A29" s="251" t="s">
        <v>107</v>
      </c>
      <c r="B29" s="252">
        <v>1</v>
      </c>
      <c r="C29" s="252">
        <v>411</v>
      </c>
      <c r="D29" s="253">
        <v>0.41099999999999998</v>
      </c>
    </row>
    <row r="30" spans="1:4" ht="9" customHeight="1"/>
    <row r="31" spans="1:4">
      <c r="A31" s="68" t="s">
        <v>572</v>
      </c>
    </row>
    <row r="33" spans="1:1">
      <c r="A33" s="345"/>
    </row>
  </sheetData>
  <mergeCells count="9">
    <mergeCell ref="A1:D1"/>
    <mergeCell ref="A23:D23"/>
    <mergeCell ref="A20:D20"/>
    <mergeCell ref="A10:D10"/>
    <mergeCell ref="A8:D8"/>
    <mergeCell ref="A2:D2"/>
    <mergeCell ref="B6:D6"/>
    <mergeCell ref="A6:A7"/>
    <mergeCell ref="A3:D3"/>
  </mergeCells>
  <hyperlinks>
    <hyperlink ref="A4" r:id="rId1" xr:uid="{A037FD24-319C-4E22-9145-A4C01DF13727}"/>
  </hyperlink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7FBE-51BC-41A9-BE62-F5255FFD7CB1}">
  <sheetPr>
    <tabColor theme="0"/>
  </sheetPr>
  <dimension ref="A1:L41"/>
  <sheetViews>
    <sheetView workbookViewId="0">
      <selection activeCell="O6" sqref="O6"/>
    </sheetView>
  </sheetViews>
  <sheetFormatPr defaultColWidth="11.44140625" defaultRowHeight="13.8"/>
  <cols>
    <col min="1" max="1" width="22.5546875" style="281" customWidth="1"/>
    <col min="2" max="11" width="11.44140625" style="281"/>
    <col min="12" max="12" width="10.109375" style="341" customWidth="1"/>
    <col min="13" max="256" width="11.44140625" style="281"/>
    <col min="257" max="257" width="17.88671875" style="281" customWidth="1"/>
    <col min="258" max="267" width="11.44140625" style="281"/>
    <col min="268" max="268" width="10.109375" style="281" customWidth="1"/>
    <col min="269" max="512" width="11.44140625" style="281"/>
    <col min="513" max="513" width="17.88671875" style="281" customWidth="1"/>
    <col min="514" max="523" width="11.44140625" style="281"/>
    <col min="524" max="524" width="10.109375" style="281" customWidth="1"/>
    <col min="525" max="768" width="11.44140625" style="281"/>
    <col min="769" max="769" width="17.88671875" style="281" customWidth="1"/>
    <col min="770" max="779" width="11.44140625" style="281"/>
    <col min="780" max="780" width="10.109375" style="281" customWidth="1"/>
    <col min="781" max="1024" width="11.44140625" style="281"/>
    <col min="1025" max="1025" width="17.88671875" style="281" customWidth="1"/>
    <col min="1026" max="1035" width="11.44140625" style="281"/>
    <col min="1036" max="1036" width="10.109375" style="281" customWidth="1"/>
    <col min="1037" max="1280" width="11.44140625" style="281"/>
    <col min="1281" max="1281" width="17.88671875" style="281" customWidth="1"/>
    <col min="1282" max="1291" width="11.44140625" style="281"/>
    <col min="1292" max="1292" width="10.109375" style="281" customWidth="1"/>
    <col min="1293" max="1536" width="11.44140625" style="281"/>
    <col min="1537" max="1537" width="17.88671875" style="281" customWidth="1"/>
    <col min="1538" max="1547" width="11.44140625" style="281"/>
    <col min="1548" max="1548" width="10.109375" style="281" customWidth="1"/>
    <col min="1549" max="1792" width="11.44140625" style="281"/>
    <col min="1793" max="1793" width="17.88671875" style="281" customWidth="1"/>
    <col min="1794" max="1803" width="11.44140625" style="281"/>
    <col min="1804" max="1804" width="10.109375" style="281" customWidth="1"/>
    <col min="1805" max="2048" width="11.44140625" style="281"/>
    <col min="2049" max="2049" width="17.88671875" style="281" customWidth="1"/>
    <col min="2050" max="2059" width="11.44140625" style="281"/>
    <col min="2060" max="2060" width="10.109375" style="281" customWidth="1"/>
    <col min="2061" max="2304" width="11.44140625" style="281"/>
    <col min="2305" max="2305" width="17.88671875" style="281" customWidth="1"/>
    <col min="2306" max="2315" width="11.44140625" style="281"/>
    <col min="2316" max="2316" width="10.109375" style="281" customWidth="1"/>
    <col min="2317" max="2560" width="11.44140625" style="281"/>
    <col min="2561" max="2561" width="17.88671875" style="281" customWidth="1"/>
    <col min="2562" max="2571" width="11.44140625" style="281"/>
    <col min="2572" max="2572" width="10.109375" style="281" customWidth="1"/>
    <col min="2573" max="2816" width="11.44140625" style="281"/>
    <col min="2817" max="2817" width="17.88671875" style="281" customWidth="1"/>
    <col min="2818" max="2827" width="11.44140625" style="281"/>
    <col min="2828" max="2828" width="10.109375" style="281" customWidth="1"/>
    <col min="2829" max="3072" width="11.44140625" style="281"/>
    <col min="3073" max="3073" width="17.88671875" style="281" customWidth="1"/>
    <col min="3074" max="3083" width="11.44140625" style="281"/>
    <col min="3084" max="3084" width="10.109375" style="281" customWidth="1"/>
    <col min="3085" max="3328" width="11.44140625" style="281"/>
    <col min="3329" max="3329" width="17.88671875" style="281" customWidth="1"/>
    <col min="3330" max="3339" width="11.44140625" style="281"/>
    <col min="3340" max="3340" width="10.109375" style="281" customWidth="1"/>
    <col min="3341" max="3584" width="11.44140625" style="281"/>
    <col min="3585" max="3585" width="17.88671875" style="281" customWidth="1"/>
    <col min="3586" max="3595" width="11.44140625" style="281"/>
    <col min="3596" max="3596" width="10.109375" style="281" customWidth="1"/>
    <col min="3597" max="3840" width="11.44140625" style="281"/>
    <col min="3841" max="3841" width="17.88671875" style="281" customWidth="1"/>
    <col min="3842" max="3851" width="11.44140625" style="281"/>
    <col min="3852" max="3852" width="10.109375" style="281" customWidth="1"/>
    <col min="3853" max="4096" width="11.44140625" style="281"/>
    <col min="4097" max="4097" width="17.88671875" style="281" customWidth="1"/>
    <col min="4098" max="4107" width="11.44140625" style="281"/>
    <col min="4108" max="4108" width="10.109375" style="281" customWidth="1"/>
    <col min="4109" max="4352" width="11.44140625" style="281"/>
    <col min="4353" max="4353" width="17.88671875" style="281" customWidth="1"/>
    <col min="4354" max="4363" width="11.44140625" style="281"/>
    <col min="4364" max="4364" width="10.109375" style="281" customWidth="1"/>
    <col min="4365" max="4608" width="11.44140625" style="281"/>
    <col min="4609" max="4609" width="17.88671875" style="281" customWidth="1"/>
    <col min="4610" max="4619" width="11.44140625" style="281"/>
    <col min="4620" max="4620" width="10.109375" style="281" customWidth="1"/>
    <col min="4621" max="4864" width="11.44140625" style="281"/>
    <col min="4865" max="4865" width="17.88671875" style="281" customWidth="1"/>
    <col min="4866" max="4875" width="11.44140625" style="281"/>
    <col min="4876" max="4876" width="10.109375" style="281" customWidth="1"/>
    <col min="4877" max="5120" width="11.44140625" style="281"/>
    <col min="5121" max="5121" width="17.88671875" style="281" customWidth="1"/>
    <col min="5122" max="5131" width="11.44140625" style="281"/>
    <col min="5132" max="5132" width="10.109375" style="281" customWidth="1"/>
    <col min="5133" max="5376" width="11.44140625" style="281"/>
    <col min="5377" max="5377" width="17.88671875" style="281" customWidth="1"/>
    <col min="5378" max="5387" width="11.44140625" style="281"/>
    <col min="5388" max="5388" width="10.109375" style="281" customWidth="1"/>
    <col min="5389" max="5632" width="11.44140625" style="281"/>
    <col min="5633" max="5633" width="17.88671875" style="281" customWidth="1"/>
    <col min="5634" max="5643" width="11.44140625" style="281"/>
    <col min="5644" max="5644" width="10.109375" style="281" customWidth="1"/>
    <col min="5645" max="5888" width="11.44140625" style="281"/>
    <col min="5889" max="5889" width="17.88671875" style="281" customWidth="1"/>
    <col min="5890" max="5899" width="11.44140625" style="281"/>
    <col min="5900" max="5900" width="10.109375" style="281" customWidth="1"/>
    <col min="5901" max="6144" width="11.44140625" style="281"/>
    <col min="6145" max="6145" width="17.88671875" style="281" customWidth="1"/>
    <col min="6146" max="6155" width="11.44140625" style="281"/>
    <col min="6156" max="6156" width="10.109375" style="281" customWidth="1"/>
    <col min="6157" max="6400" width="11.44140625" style="281"/>
    <col min="6401" max="6401" width="17.88671875" style="281" customWidth="1"/>
    <col min="6402" max="6411" width="11.44140625" style="281"/>
    <col min="6412" max="6412" width="10.109375" style="281" customWidth="1"/>
    <col min="6413" max="6656" width="11.44140625" style="281"/>
    <col min="6657" max="6657" width="17.88671875" style="281" customWidth="1"/>
    <col min="6658" max="6667" width="11.44140625" style="281"/>
    <col min="6668" max="6668" width="10.109375" style="281" customWidth="1"/>
    <col min="6669" max="6912" width="11.44140625" style="281"/>
    <col min="6913" max="6913" width="17.88671875" style="281" customWidth="1"/>
    <col min="6914" max="6923" width="11.44140625" style="281"/>
    <col min="6924" max="6924" width="10.109375" style="281" customWidth="1"/>
    <col min="6925" max="7168" width="11.44140625" style="281"/>
    <col min="7169" max="7169" width="17.88671875" style="281" customWidth="1"/>
    <col min="7170" max="7179" width="11.44140625" style="281"/>
    <col min="7180" max="7180" width="10.109375" style="281" customWidth="1"/>
    <col min="7181" max="7424" width="11.44140625" style="281"/>
    <col min="7425" max="7425" width="17.88671875" style="281" customWidth="1"/>
    <col min="7426" max="7435" width="11.44140625" style="281"/>
    <col min="7436" max="7436" width="10.109375" style="281" customWidth="1"/>
    <col min="7437" max="7680" width="11.44140625" style="281"/>
    <col min="7681" max="7681" width="17.88671875" style="281" customWidth="1"/>
    <col min="7682" max="7691" width="11.44140625" style="281"/>
    <col min="7692" max="7692" width="10.109375" style="281" customWidth="1"/>
    <col min="7693" max="7936" width="11.44140625" style="281"/>
    <col min="7937" max="7937" width="17.88671875" style="281" customWidth="1"/>
    <col min="7938" max="7947" width="11.44140625" style="281"/>
    <col min="7948" max="7948" width="10.109375" style="281" customWidth="1"/>
    <col min="7949" max="8192" width="11.44140625" style="281"/>
    <col min="8193" max="8193" width="17.88671875" style="281" customWidth="1"/>
    <col min="8194" max="8203" width="11.44140625" style="281"/>
    <col min="8204" max="8204" width="10.109375" style="281" customWidth="1"/>
    <col min="8205" max="8448" width="11.44140625" style="281"/>
    <col min="8449" max="8449" width="17.88671875" style="281" customWidth="1"/>
    <col min="8450" max="8459" width="11.44140625" style="281"/>
    <col min="8460" max="8460" width="10.109375" style="281" customWidth="1"/>
    <col min="8461" max="8704" width="11.44140625" style="281"/>
    <col min="8705" max="8705" width="17.88671875" style="281" customWidth="1"/>
    <col min="8706" max="8715" width="11.44140625" style="281"/>
    <col min="8716" max="8716" width="10.109375" style="281" customWidth="1"/>
    <col min="8717" max="8960" width="11.44140625" style="281"/>
    <col min="8961" max="8961" width="17.88671875" style="281" customWidth="1"/>
    <col min="8962" max="8971" width="11.44140625" style="281"/>
    <col min="8972" max="8972" width="10.109375" style="281" customWidth="1"/>
    <col min="8973" max="9216" width="11.44140625" style="281"/>
    <col min="9217" max="9217" width="17.88671875" style="281" customWidth="1"/>
    <col min="9218" max="9227" width="11.44140625" style="281"/>
    <col min="9228" max="9228" width="10.109375" style="281" customWidth="1"/>
    <col min="9229" max="9472" width="11.44140625" style="281"/>
    <col min="9473" max="9473" width="17.88671875" style="281" customWidth="1"/>
    <col min="9474" max="9483" width="11.44140625" style="281"/>
    <col min="9484" max="9484" width="10.109375" style="281" customWidth="1"/>
    <col min="9485" max="9728" width="11.44140625" style="281"/>
    <col min="9729" max="9729" width="17.88671875" style="281" customWidth="1"/>
    <col min="9730" max="9739" width="11.44140625" style="281"/>
    <col min="9740" max="9740" width="10.109375" style="281" customWidth="1"/>
    <col min="9741" max="9984" width="11.44140625" style="281"/>
    <col min="9985" max="9985" width="17.88671875" style="281" customWidth="1"/>
    <col min="9986" max="9995" width="11.44140625" style="281"/>
    <col min="9996" max="9996" width="10.109375" style="281" customWidth="1"/>
    <col min="9997" max="10240" width="11.44140625" style="281"/>
    <col min="10241" max="10241" width="17.88671875" style="281" customWidth="1"/>
    <col min="10242" max="10251" width="11.44140625" style="281"/>
    <col min="10252" max="10252" width="10.109375" style="281" customWidth="1"/>
    <col min="10253" max="10496" width="11.44140625" style="281"/>
    <col min="10497" max="10497" width="17.88671875" style="281" customWidth="1"/>
    <col min="10498" max="10507" width="11.44140625" style="281"/>
    <col min="10508" max="10508" width="10.109375" style="281" customWidth="1"/>
    <col min="10509" max="10752" width="11.44140625" style="281"/>
    <col min="10753" max="10753" width="17.88671875" style="281" customWidth="1"/>
    <col min="10754" max="10763" width="11.44140625" style="281"/>
    <col min="10764" max="10764" width="10.109375" style="281" customWidth="1"/>
    <col min="10765" max="11008" width="11.44140625" style="281"/>
    <col min="11009" max="11009" width="17.88671875" style="281" customWidth="1"/>
    <col min="11010" max="11019" width="11.44140625" style="281"/>
    <col min="11020" max="11020" width="10.109375" style="281" customWidth="1"/>
    <col min="11021" max="11264" width="11.44140625" style="281"/>
    <col min="11265" max="11265" width="17.88671875" style="281" customWidth="1"/>
    <col min="11266" max="11275" width="11.44140625" style="281"/>
    <col min="11276" max="11276" width="10.109375" style="281" customWidth="1"/>
    <col min="11277" max="11520" width="11.44140625" style="281"/>
    <col min="11521" max="11521" width="17.88671875" style="281" customWidth="1"/>
    <col min="11522" max="11531" width="11.44140625" style="281"/>
    <col min="11532" max="11532" width="10.109375" style="281" customWidth="1"/>
    <col min="11533" max="11776" width="11.44140625" style="281"/>
    <col min="11777" max="11777" width="17.88671875" style="281" customWidth="1"/>
    <col min="11778" max="11787" width="11.44140625" style="281"/>
    <col min="11788" max="11788" width="10.109375" style="281" customWidth="1"/>
    <col min="11789" max="12032" width="11.44140625" style="281"/>
    <col min="12033" max="12033" width="17.88671875" style="281" customWidth="1"/>
    <col min="12034" max="12043" width="11.44140625" style="281"/>
    <col min="12044" max="12044" width="10.109375" style="281" customWidth="1"/>
    <col min="12045" max="12288" width="11.44140625" style="281"/>
    <col min="12289" max="12289" width="17.88671875" style="281" customWidth="1"/>
    <col min="12290" max="12299" width="11.44140625" style="281"/>
    <col min="12300" max="12300" width="10.109375" style="281" customWidth="1"/>
    <col min="12301" max="12544" width="11.44140625" style="281"/>
    <col min="12545" max="12545" width="17.88671875" style="281" customWidth="1"/>
    <col min="12546" max="12555" width="11.44140625" style="281"/>
    <col min="12556" max="12556" width="10.109375" style="281" customWidth="1"/>
    <col min="12557" max="12800" width="11.44140625" style="281"/>
    <col min="12801" max="12801" width="17.88671875" style="281" customWidth="1"/>
    <col min="12802" max="12811" width="11.44140625" style="281"/>
    <col min="12812" max="12812" width="10.109375" style="281" customWidth="1"/>
    <col min="12813" max="13056" width="11.44140625" style="281"/>
    <col min="13057" max="13057" width="17.88671875" style="281" customWidth="1"/>
    <col min="13058" max="13067" width="11.44140625" style="281"/>
    <col min="13068" max="13068" width="10.109375" style="281" customWidth="1"/>
    <col min="13069" max="13312" width="11.44140625" style="281"/>
    <col min="13313" max="13313" width="17.88671875" style="281" customWidth="1"/>
    <col min="13314" max="13323" width="11.44140625" style="281"/>
    <col min="13324" max="13324" width="10.109375" style="281" customWidth="1"/>
    <col min="13325" max="13568" width="11.44140625" style="281"/>
    <col min="13569" max="13569" width="17.88671875" style="281" customWidth="1"/>
    <col min="13570" max="13579" width="11.44140625" style="281"/>
    <col min="13580" max="13580" width="10.109375" style="281" customWidth="1"/>
    <col min="13581" max="13824" width="11.44140625" style="281"/>
    <col min="13825" max="13825" width="17.88671875" style="281" customWidth="1"/>
    <col min="13826" max="13835" width="11.44140625" style="281"/>
    <col min="13836" max="13836" width="10.109375" style="281" customWidth="1"/>
    <col min="13837" max="14080" width="11.44140625" style="281"/>
    <col min="14081" max="14081" width="17.88671875" style="281" customWidth="1"/>
    <col min="14082" max="14091" width="11.44140625" style="281"/>
    <col min="14092" max="14092" width="10.109375" style="281" customWidth="1"/>
    <col min="14093" max="14336" width="11.44140625" style="281"/>
    <col min="14337" max="14337" width="17.88671875" style="281" customWidth="1"/>
    <col min="14338" max="14347" width="11.44140625" style="281"/>
    <col min="14348" max="14348" width="10.109375" style="281" customWidth="1"/>
    <col min="14349" max="14592" width="11.44140625" style="281"/>
    <col min="14593" max="14593" width="17.88671875" style="281" customWidth="1"/>
    <col min="14594" max="14603" width="11.44140625" style="281"/>
    <col min="14604" max="14604" width="10.109375" style="281" customWidth="1"/>
    <col min="14605" max="14848" width="11.44140625" style="281"/>
    <col min="14849" max="14849" width="17.88671875" style="281" customWidth="1"/>
    <col min="14850" max="14859" width="11.44140625" style="281"/>
    <col min="14860" max="14860" width="10.109375" style="281" customWidth="1"/>
    <col min="14861" max="15104" width="11.44140625" style="281"/>
    <col min="15105" max="15105" width="17.88671875" style="281" customWidth="1"/>
    <col min="15106" max="15115" width="11.44140625" style="281"/>
    <col min="15116" max="15116" width="10.109375" style="281" customWidth="1"/>
    <col min="15117" max="15360" width="11.44140625" style="281"/>
    <col min="15361" max="15361" width="17.88671875" style="281" customWidth="1"/>
    <col min="15362" max="15371" width="11.44140625" style="281"/>
    <col min="15372" max="15372" width="10.109375" style="281" customWidth="1"/>
    <col min="15373" max="15616" width="11.44140625" style="281"/>
    <col min="15617" max="15617" width="17.88671875" style="281" customWidth="1"/>
    <col min="15618" max="15627" width="11.44140625" style="281"/>
    <col min="15628" max="15628" width="10.109375" style="281" customWidth="1"/>
    <col min="15629" max="15872" width="11.44140625" style="281"/>
    <col min="15873" max="15873" width="17.88671875" style="281" customWidth="1"/>
    <col min="15874" max="15883" width="11.44140625" style="281"/>
    <col min="15884" max="15884" width="10.109375" style="281" customWidth="1"/>
    <col min="15885" max="16128" width="11.44140625" style="281"/>
    <col min="16129" max="16129" width="17.88671875" style="281" customWidth="1"/>
    <col min="16130" max="16139" width="11.44140625" style="281"/>
    <col min="16140" max="16140" width="10.109375" style="281" customWidth="1"/>
    <col min="16141" max="16384" width="11.44140625" style="281"/>
  </cols>
  <sheetData>
    <row r="1" spans="1:12" ht="37.5" customHeight="1">
      <c r="A1" s="682" t="s">
        <v>573</v>
      </c>
      <c r="B1" s="682"/>
      <c r="C1" s="682"/>
      <c r="D1" s="682"/>
      <c r="E1" s="682"/>
      <c r="F1" s="682"/>
      <c r="G1" s="682"/>
      <c r="H1" s="682"/>
      <c r="I1" s="682"/>
      <c r="J1" s="682"/>
      <c r="K1" s="683"/>
      <c r="L1" s="280"/>
    </row>
    <row r="2" spans="1:12" ht="15.75" customHeight="1">
      <c r="A2" s="684" t="s">
        <v>574</v>
      </c>
      <c r="B2" s="684"/>
      <c r="C2" s="684"/>
      <c r="D2" s="684"/>
      <c r="E2" s="684"/>
      <c r="F2" s="684"/>
      <c r="G2" s="684"/>
      <c r="H2" s="684"/>
      <c r="I2" s="684"/>
      <c r="J2" s="684"/>
      <c r="K2" s="685"/>
      <c r="L2" s="282"/>
    </row>
    <row r="3" spans="1:12">
      <c r="A3" s="283"/>
      <c r="B3" s="283"/>
      <c r="C3" s="283"/>
      <c r="D3" s="283"/>
      <c r="E3" s="283"/>
      <c r="F3" s="283"/>
      <c r="G3" s="283"/>
      <c r="H3" s="283"/>
      <c r="I3" s="283"/>
      <c r="J3" s="283"/>
      <c r="K3" s="284"/>
      <c r="L3" s="280"/>
    </row>
    <row r="4" spans="1:12" ht="21" customHeight="1" thickBot="1">
      <c r="B4" s="285"/>
      <c r="C4" s="686" t="s">
        <v>575</v>
      </c>
      <c r="D4" s="686"/>
      <c r="E4" s="686"/>
      <c r="F4" s="686"/>
      <c r="G4" s="686"/>
      <c r="H4" s="686"/>
      <c r="I4" s="686"/>
      <c r="J4" s="686"/>
      <c r="K4" s="687"/>
      <c r="L4" s="280"/>
    </row>
    <row r="5" spans="1:12">
      <c r="A5" s="283"/>
      <c r="B5" s="283"/>
      <c r="C5" s="286" t="s">
        <v>576</v>
      </c>
      <c r="D5" s="287" t="s">
        <v>577</v>
      </c>
      <c r="E5" s="363" t="s">
        <v>344</v>
      </c>
      <c r="F5" s="363" t="s">
        <v>578</v>
      </c>
      <c r="G5" s="363" t="s">
        <v>579</v>
      </c>
      <c r="H5" s="363" t="s">
        <v>350</v>
      </c>
      <c r="I5" s="363" t="s">
        <v>580</v>
      </c>
      <c r="J5" s="288" t="s">
        <v>351</v>
      </c>
      <c r="K5" s="286" t="s">
        <v>581</v>
      </c>
      <c r="L5" s="280" t="s">
        <v>582</v>
      </c>
    </row>
    <row r="6" spans="1:12">
      <c r="A6" s="289" t="s">
        <v>583</v>
      </c>
      <c r="B6" s="290">
        <v>300000</v>
      </c>
      <c r="C6" s="291">
        <v>0.35</v>
      </c>
      <c r="D6" s="292">
        <v>0.15</v>
      </c>
      <c r="E6" s="289">
        <v>0.1</v>
      </c>
      <c r="F6" s="293">
        <v>0.05</v>
      </c>
      <c r="G6" s="293">
        <v>0.05</v>
      </c>
      <c r="H6" s="293">
        <v>0.1</v>
      </c>
      <c r="I6" s="293">
        <v>0</v>
      </c>
      <c r="J6" s="294">
        <v>0.1</v>
      </c>
      <c r="K6" s="291">
        <v>0.1</v>
      </c>
      <c r="L6" s="280">
        <f>SUM(C6:K6)</f>
        <v>1</v>
      </c>
    </row>
    <row r="7" spans="1:12">
      <c r="A7" s="283" t="s">
        <v>584</v>
      </c>
      <c r="B7" s="295">
        <v>100000</v>
      </c>
      <c r="C7" s="291">
        <v>0.2</v>
      </c>
      <c r="D7" s="292">
        <v>0.2</v>
      </c>
      <c r="E7" s="293">
        <v>0.25</v>
      </c>
      <c r="F7" s="293">
        <v>0.1</v>
      </c>
      <c r="G7" s="293">
        <v>0.1</v>
      </c>
      <c r="H7" s="293">
        <v>0.05</v>
      </c>
      <c r="I7" s="293">
        <v>0</v>
      </c>
      <c r="J7" s="294">
        <v>0</v>
      </c>
      <c r="K7" s="291">
        <v>0.1</v>
      </c>
      <c r="L7" s="280">
        <f>SUM(C7:K7)</f>
        <v>1</v>
      </c>
    </row>
    <row r="8" spans="1:12">
      <c r="A8" s="283" t="s">
        <v>585</v>
      </c>
      <c r="B8" s="295">
        <v>75000</v>
      </c>
      <c r="C8" s="291">
        <v>0.25</v>
      </c>
      <c r="D8" s="292">
        <v>0.15</v>
      </c>
      <c r="E8" s="293">
        <v>0.25</v>
      </c>
      <c r="F8" s="293">
        <v>0.1</v>
      </c>
      <c r="G8" s="293">
        <v>0.1</v>
      </c>
      <c r="H8" s="293">
        <v>0.05</v>
      </c>
      <c r="I8" s="293">
        <v>0</v>
      </c>
      <c r="J8" s="294">
        <v>0</v>
      </c>
      <c r="K8" s="291">
        <v>0.1</v>
      </c>
      <c r="L8" s="347">
        <f>SUM(C8:K8)</f>
        <v>1</v>
      </c>
    </row>
    <row r="9" spans="1:12">
      <c r="A9" s="283" t="s">
        <v>586</v>
      </c>
      <c r="B9" s="295">
        <v>80000</v>
      </c>
      <c r="C9" s="291">
        <v>0.3</v>
      </c>
      <c r="D9" s="292">
        <v>0.35</v>
      </c>
      <c r="E9" s="293">
        <v>0.1</v>
      </c>
      <c r="F9" s="293">
        <v>0.05</v>
      </c>
      <c r="G9" s="293">
        <v>0.05</v>
      </c>
      <c r="H9" s="293">
        <v>0.05</v>
      </c>
      <c r="I9" s="293">
        <v>0</v>
      </c>
      <c r="J9" s="294">
        <v>0.05</v>
      </c>
      <c r="K9" s="291">
        <v>0.05</v>
      </c>
      <c r="L9" s="280">
        <f>SUM(C9:K9)</f>
        <v>1</v>
      </c>
    </row>
    <row r="10" spans="1:12">
      <c r="A10" s="283" t="s">
        <v>587</v>
      </c>
      <c r="B10" s="295">
        <v>50000</v>
      </c>
      <c r="C10" s="291">
        <v>0.3</v>
      </c>
      <c r="D10" s="292">
        <v>0.4</v>
      </c>
      <c r="E10" s="293">
        <v>0.1</v>
      </c>
      <c r="F10" s="293">
        <v>0.05</v>
      </c>
      <c r="G10" s="293">
        <v>0.05</v>
      </c>
      <c r="H10" s="293">
        <v>0.1</v>
      </c>
      <c r="I10" s="293">
        <v>0</v>
      </c>
      <c r="J10" s="294">
        <v>0</v>
      </c>
      <c r="K10" s="291">
        <v>0</v>
      </c>
      <c r="L10" s="280">
        <f>SUM(C10:K10)</f>
        <v>1</v>
      </c>
    </row>
    <row r="11" spans="1:12">
      <c r="A11" s="296" t="s">
        <v>588</v>
      </c>
      <c r="B11" s="297">
        <f>SUM(B6:B10)</f>
        <v>605000</v>
      </c>
      <c r="C11" s="291"/>
      <c r="D11" s="292"/>
      <c r="E11" s="293"/>
      <c r="F11" s="293"/>
      <c r="G11" s="293"/>
      <c r="H11" s="293"/>
      <c r="I11" s="293"/>
      <c r="J11" s="294"/>
      <c r="K11" s="291"/>
      <c r="L11" s="282"/>
    </row>
    <row r="12" spans="1:12">
      <c r="A12" s="283"/>
      <c r="B12" s="295"/>
      <c r="C12" s="291"/>
      <c r="D12" s="292"/>
      <c r="E12" s="293"/>
      <c r="F12" s="293"/>
      <c r="G12" s="293"/>
      <c r="H12" s="293"/>
      <c r="I12" s="293"/>
      <c r="J12" s="294"/>
      <c r="K12" s="291"/>
      <c r="L12" s="280"/>
    </row>
    <row r="13" spans="1:12">
      <c r="A13" s="283"/>
      <c r="B13" s="295"/>
      <c r="C13" s="286" t="s">
        <v>576</v>
      </c>
      <c r="D13" s="298" t="s">
        <v>577</v>
      </c>
      <c r="E13" s="299" t="s">
        <v>344</v>
      </c>
      <c r="F13" s="299" t="s">
        <v>578</v>
      </c>
      <c r="G13" s="299" t="s">
        <v>579</v>
      </c>
      <c r="H13" s="299" t="s">
        <v>350</v>
      </c>
      <c r="I13" s="299" t="s">
        <v>580</v>
      </c>
      <c r="J13" s="300" t="s">
        <v>351</v>
      </c>
      <c r="K13" s="286" t="s">
        <v>589</v>
      </c>
      <c r="L13" s="280"/>
    </row>
    <row r="14" spans="1:12">
      <c r="A14" s="283" t="s">
        <v>583</v>
      </c>
      <c r="B14" s="290">
        <v>300000</v>
      </c>
      <c r="C14" s="301">
        <f t="shared" ref="C14:K14" si="0">$B$14*C6</f>
        <v>105000</v>
      </c>
      <c r="D14" s="302">
        <f t="shared" si="0"/>
        <v>45000</v>
      </c>
      <c r="E14" s="290">
        <f t="shared" si="0"/>
        <v>30000</v>
      </c>
      <c r="F14" s="303">
        <f t="shared" si="0"/>
        <v>15000</v>
      </c>
      <c r="G14" s="303">
        <f t="shared" si="0"/>
        <v>15000</v>
      </c>
      <c r="H14" s="303">
        <f t="shared" si="0"/>
        <v>30000</v>
      </c>
      <c r="I14" s="303">
        <f t="shared" si="0"/>
        <v>0</v>
      </c>
      <c r="J14" s="304">
        <f t="shared" si="0"/>
        <v>30000</v>
      </c>
      <c r="K14" s="301">
        <f t="shared" si="0"/>
        <v>30000</v>
      </c>
      <c r="L14" s="282"/>
    </row>
    <row r="15" spans="1:12">
      <c r="A15" s="283" t="s">
        <v>584</v>
      </c>
      <c r="B15" s="295">
        <v>100000</v>
      </c>
      <c r="C15" s="301">
        <f t="shared" ref="C15:K15" si="1">$B$15*C7</f>
        <v>20000</v>
      </c>
      <c r="D15" s="302">
        <f t="shared" si="1"/>
        <v>20000</v>
      </c>
      <c r="E15" s="305">
        <f t="shared" si="1"/>
        <v>25000</v>
      </c>
      <c r="F15" s="303">
        <f t="shared" si="1"/>
        <v>10000</v>
      </c>
      <c r="G15" s="303">
        <f t="shared" si="1"/>
        <v>10000</v>
      </c>
      <c r="H15" s="303">
        <f t="shared" si="1"/>
        <v>5000</v>
      </c>
      <c r="I15" s="303">
        <f t="shared" si="1"/>
        <v>0</v>
      </c>
      <c r="J15" s="304">
        <f t="shared" si="1"/>
        <v>0</v>
      </c>
      <c r="K15" s="301">
        <f t="shared" si="1"/>
        <v>10000</v>
      </c>
      <c r="L15" s="282"/>
    </row>
    <row r="16" spans="1:12">
      <c r="A16" s="283" t="s">
        <v>585</v>
      </c>
      <c r="B16" s="295">
        <v>75000</v>
      </c>
      <c r="C16" s="301">
        <f t="shared" ref="C16:K16" si="2">$B$16*C8</f>
        <v>18750</v>
      </c>
      <c r="D16" s="302">
        <f t="shared" si="2"/>
        <v>11250</v>
      </c>
      <c r="E16" s="305">
        <f t="shared" si="2"/>
        <v>18750</v>
      </c>
      <c r="F16" s="303">
        <f t="shared" si="2"/>
        <v>7500</v>
      </c>
      <c r="G16" s="303">
        <f t="shared" si="2"/>
        <v>7500</v>
      </c>
      <c r="H16" s="303">
        <f t="shared" si="2"/>
        <v>3750</v>
      </c>
      <c r="I16" s="303">
        <f t="shared" si="2"/>
        <v>0</v>
      </c>
      <c r="J16" s="304">
        <f t="shared" si="2"/>
        <v>0</v>
      </c>
      <c r="K16" s="301">
        <f t="shared" si="2"/>
        <v>7500</v>
      </c>
      <c r="L16" s="282"/>
    </row>
    <row r="17" spans="1:12">
      <c r="A17" s="283" t="s">
        <v>586</v>
      </c>
      <c r="B17" s="295">
        <v>80000</v>
      </c>
      <c r="C17" s="301">
        <f t="shared" ref="C17:K17" si="3">$B$17*C9</f>
        <v>24000</v>
      </c>
      <c r="D17" s="302">
        <f t="shared" si="3"/>
        <v>28000</v>
      </c>
      <c r="E17" s="305">
        <f t="shared" si="3"/>
        <v>8000</v>
      </c>
      <c r="F17" s="303">
        <f t="shared" si="3"/>
        <v>4000</v>
      </c>
      <c r="G17" s="303">
        <f t="shared" si="3"/>
        <v>4000</v>
      </c>
      <c r="H17" s="303">
        <f t="shared" si="3"/>
        <v>4000</v>
      </c>
      <c r="I17" s="303">
        <f t="shared" si="3"/>
        <v>0</v>
      </c>
      <c r="J17" s="304">
        <f t="shared" si="3"/>
        <v>4000</v>
      </c>
      <c r="K17" s="301">
        <f t="shared" si="3"/>
        <v>4000</v>
      </c>
      <c r="L17" s="282"/>
    </row>
    <row r="18" spans="1:12" ht="14.4" thickBot="1">
      <c r="A18" s="283" t="s">
        <v>587</v>
      </c>
      <c r="B18" s="295">
        <v>50000</v>
      </c>
      <c r="C18" s="301">
        <f t="shared" ref="C18:K18" si="4">$B$18*C10</f>
        <v>15000</v>
      </c>
      <c r="D18" s="302">
        <f t="shared" si="4"/>
        <v>20000</v>
      </c>
      <c r="E18" s="305">
        <f t="shared" si="4"/>
        <v>5000</v>
      </c>
      <c r="F18" s="303">
        <f t="shared" si="4"/>
        <v>2500</v>
      </c>
      <c r="G18" s="303">
        <f t="shared" si="4"/>
        <v>2500</v>
      </c>
      <c r="H18" s="303">
        <f t="shared" si="4"/>
        <v>5000</v>
      </c>
      <c r="I18" s="303">
        <f t="shared" si="4"/>
        <v>0</v>
      </c>
      <c r="J18" s="304">
        <f t="shared" si="4"/>
        <v>0</v>
      </c>
      <c r="K18" s="301">
        <f t="shared" si="4"/>
        <v>0</v>
      </c>
      <c r="L18" s="282"/>
    </row>
    <row r="19" spans="1:12" ht="15" thickTop="1" thickBot="1">
      <c r="A19" s="283" t="s">
        <v>588</v>
      </c>
      <c r="B19" s="295">
        <f t="shared" ref="B19:K19" si="5">SUM(B14:B18)</f>
        <v>605000</v>
      </c>
      <c r="C19" s="306">
        <f t="shared" si="5"/>
        <v>182750</v>
      </c>
      <c r="D19" s="307">
        <f t="shared" si="5"/>
        <v>124250</v>
      </c>
      <c r="E19" s="308">
        <f t="shared" si="5"/>
        <v>86750</v>
      </c>
      <c r="F19" s="309">
        <f t="shared" si="5"/>
        <v>39000</v>
      </c>
      <c r="G19" s="309">
        <f t="shared" si="5"/>
        <v>39000</v>
      </c>
      <c r="H19" s="309">
        <f t="shared" si="5"/>
        <v>47750</v>
      </c>
      <c r="I19" s="309">
        <f t="shared" si="5"/>
        <v>0</v>
      </c>
      <c r="J19" s="310">
        <f t="shared" si="5"/>
        <v>34000</v>
      </c>
      <c r="K19" s="306">
        <f t="shared" si="5"/>
        <v>51500</v>
      </c>
      <c r="L19" s="311">
        <f>SUM(C19:K19)</f>
        <v>605000</v>
      </c>
    </row>
    <row r="20" spans="1:12" ht="14.4" thickTop="1">
      <c r="A20" s="289" t="s">
        <v>590</v>
      </c>
      <c r="B20" s="295"/>
      <c r="C20" s="312">
        <f t="shared" ref="C20:K20" si="6">C19/$B$11</f>
        <v>0.30206611570247932</v>
      </c>
      <c r="D20" s="313">
        <f t="shared" si="6"/>
        <v>0.20537190082644627</v>
      </c>
      <c r="E20" s="314">
        <f t="shared" si="6"/>
        <v>0.14338842975206612</v>
      </c>
      <c r="F20" s="315">
        <f t="shared" si="6"/>
        <v>6.4462809917355368E-2</v>
      </c>
      <c r="G20" s="315">
        <f t="shared" si="6"/>
        <v>6.4462809917355368E-2</v>
      </c>
      <c r="H20" s="315">
        <f t="shared" si="6"/>
        <v>7.8925619834710747E-2</v>
      </c>
      <c r="I20" s="315">
        <f t="shared" si="6"/>
        <v>0</v>
      </c>
      <c r="J20" s="316">
        <f t="shared" si="6"/>
        <v>5.6198347107438019E-2</v>
      </c>
      <c r="K20" s="312">
        <f t="shared" si="6"/>
        <v>8.5123966942148757E-2</v>
      </c>
      <c r="L20" s="317">
        <f>SUM(C20:K20)</f>
        <v>1</v>
      </c>
    </row>
    <row r="21" spans="1:12">
      <c r="A21" s="283"/>
      <c r="B21" s="295"/>
      <c r="C21" s="318"/>
      <c r="D21" s="319"/>
      <c r="E21" s="320"/>
      <c r="F21" s="320"/>
      <c r="G21" s="320"/>
      <c r="H21" s="320"/>
      <c r="I21" s="320"/>
      <c r="J21" s="321"/>
      <c r="K21" s="318"/>
      <c r="L21" s="280"/>
    </row>
    <row r="22" spans="1:12" ht="14.4" thickBot="1">
      <c r="A22" s="289" t="s">
        <v>591</v>
      </c>
      <c r="B22" s="290">
        <v>80000</v>
      </c>
      <c r="C22" s="291"/>
      <c r="D22" s="292"/>
      <c r="E22" s="293"/>
      <c r="F22" s="293"/>
      <c r="G22" s="293"/>
      <c r="H22" s="293"/>
      <c r="I22" s="293"/>
      <c r="J22" s="294"/>
      <c r="K22" s="291"/>
      <c r="L22" s="280"/>
    </row>
    <row r="23" spans="1:12" ht="15" thickTop="1" thickBot="1">
      <c r="A23" s="283" t="s">
        <v>592</v>
      </c>
      <c r="B23" s="295"/>
      <c r="C23" s="306">
        <f t="shared" ref="C23:K23" si="7">$B$22*C20</f>
        <v>24165.289256198346</v>
      </c>
      <c r="D23" s="307">
        <f t="shared" si="7"/>
        <v>16429.752066115703</v>
      </c>
      <c r="E23" s="308">
        <f t="shared" si="7"/>
        <v>11471.07438016529</v>
      </c>
      <c r="F23" s="309">
        <f t="shared" si="7"/>
        <v>5157.0247933884293</v>
      </c>
      <c r="G23" s="309">
        <f t="shared" si="7"/>
        <v>5157.0247933884293</v>
      </c>
      <c r="H23" s="309">
        <f t="shared" si="7"/>
        <v>6314.0495867768595</v>
      </c>
      <c r="I23" s="309">
        <f t="shared" si="7"/>
        <v>0</v>
      </c>
      <c r="J23" s="310">
        <f t="shared" si="7"/>
        <v>4495.8677685950415</v>
      </c>
      <c r="K23" s="306">
        <f t="shared" si="7"/>
        <v>6809.9173553719002</v>
      </c>
      <c r="L23" s="311">
        <f>SUM(C23:K23)</f>
        <v>80000</v>
      </c>
    </row>
    <row r="24" spans="1:12" ht="15" thickTop="1" thickBot="1">
      <c r="A24" s="283"/>
      <c r="B24" s="295"/>
      <c r="C24" s="322"/>
      <c r="D24" s="323"/>
      <c r="E24" s="297"/>
      <c r="F24" s="297"/>
      <c r="G24" s="297"/>
      <c r="H24" s="297"/>
      <c r="I24" s="297"/>
      <c r="J24" s="324"/>
      <c r="K24" s="322"/>
      <c r="L24" s="280"/>
    </row>
    <row r="25" spans="1:12" ht="21.75" customHeight="1" thickTop="1" thickBot="1">
      <c r="A25" s="283" t="s">
        <v>593</v>
      </c>
      <c r="B25" s="295">
        <f>B11+B22</f>
        <v>685000</v>
      </c>
      <c r="C25" s="325" t="s">
        <v>594</v>
      </c>
      <c r="D25" s="326" t="s">
        <v>577</v>
      </c>
      <c r="E25" s="327" t="s">
        <v>344</v>
      </c>
      <c r="F25" s="328" t="s">
        <v>578</v>
      </c>
      <c r="G25" s="328" t="s">
        <v>579</v>
      </c>
      <c r="H25" s="328" t="s">
        <v>350</v>
      </c>
      <c r="I25" s="328" t="s">
        <v>580</v>
      </c>
      <c r="J25" s="329" t="s">
        <v>351</v>
      </c>
      <c r="K25" s="330" t="s">
        <v>581</v>
      </c>
      <c r="L25" s="280"/>
    </row>
    <row r="26" spans="1:12" ht="27" customHeight="1" thickTop="1" thickBot="1">
      <c r="A26" s="688" t="s">
        <v>595</v>
      </c>
      <c r="B26" s="689"/>
      <c r="C26" s="331">
        <f t="shared" ref="C26:K26" si="8">C23+C19</f>
        <v>206915.28925619833</v>
      </c>
      <c r="D26" s="332">
        <f t="shared" si="8"/>
        <v>140679.7520661157</v>
      </c>
      <c r="E26" s="333">
        <f t="shared" si="8"/>
        <v>98221.074380165286</v>
      </c>
      <c r="F26" s="334">
        <f t="shared" si="8"/>
        <v>44157.024793388431</v>
      </c>
      <c r="G26" s="335">
        <f t="shared" si="8"/>
        <v>44157.024793388431</v>
      </c>
      <c r="H26" s="335">
        <f t="shared" si="8"/>
        <v>54064.049586776862</v>
      </c>
      <c r="I26" s="335">
        <f t="shared" si="8"/>
        <v>0</v>
      </c>
      <c r="J26" s="336">
        <f t="shared" si="8"/>
        <v>38495.867768595039</v>
      </c>
      <c r="K26" s="331">
        <f t="shared" si="8"/>
        <v>58309.917355371901</v>
      </c>
      <c r="L26" s="337">
        <f>SUM(C26:K26)</f>
        <v>685000</v>
      </c>
    </row>
    <row r="27" spans="1:12">
      <c r="A27" s="285"/>
      <c r="B27" s="285"/>
      <c r="C27" s="285"/>
      <c r="D27" s="285"/>
      <c r="E27" s="285"/>
      <c r="F27" s="285"/>
      <c r="G27" s="285"/>
      <c r="H27" s="285"/>
      <c r="I27" s="285"/>
      <c r="J27" s="285"/>
      <c r="K27" s="285"/>
      <c r="L27" s="283"/>
    </row>
    <row r="28" spans="1:12">
      <c r="C28" s="338"/>
      <c r="D28" s="285" t="s">
        <v>596</v>
      </c>
      <c r="H28" s="285"/>
      <c r="I28" s="285"/>
      <c r="J28" s="285"/>
      <c r="K28" s="285"/>
      <c r="L28" s="283"/>
    </row>
    <row r="29" spans="1:12">
      <c r="C29" s="339"/>
      <c r="D29" s="285" t="s">
        <v>597</v>
      </c>
      <c r="H29" s="285"/>
      <c r="I29" s="285"/>
      <c r="J29" s="285"/>
      <c r="K29" s="285"/>
      <c r="L29" s="283"/>
    </row>
    <row r="31" spans="1:12" ht="15.6">
      <c r="A31" s="340" t="s">
        <v>598</v>
      </c>
    </row>
    <row r="32" spans="1:12">
      <c r="A32" s="281" t="s">
        <v>599</v>
      </c>
    </row>
    <row r="33" spans="1:1">
      <c r="A33" s="281" t="s">
        <v>600</v>
      </c>
    </row>
    <row r="34" spans="1:1">
      <c r="A34" s="281" t="s">
        <v>601</v>
      </c>
    </row>
    <row r="35" spans="1:1">
      <c r="A35" s="281" t="s">
        <v>602</v>
      </c>
    </row>
    <row r="37" spans="1:1">
      <c r="A37" s="342" t="s">
        <v>603</v>
      </c>
    </row>
    <row r="38" spans="1:1">
      <c r="A38" s="281" t="s">
        <v>604</v>
      </c>
    </row>
    <row r="39" spans="1:1">
      <c r="A39" s="281" t="s">
        <v>605</v>
      </c>
    </row>
    <row r="40" spans="1:1">
      <c r="A40" s="281" t="s">
        <v>606</v>
      </c>
    </row>
    <row r="41" spans="1:1">
      <c r="A41" s="281" t="s">
        <v>607</v>
      </c>
    </row>
  </sheetData>
  <mergeCells count="4">
    <mergeCell ref="A1:K1"/>
    <mergeCell ref="A2:K2"/>
    <mergeCell ref="C4:K4"/>
    <mergeCell ref="A26:B26"/>
  </mergeCells>
  <printOptions gridLines="1" gridLinesSet="0"/>
  <pageMargins left="0.75" right="0.75" top="1" bottom="1" header="0.5" footer="0.5"/>
  <pageSetup paperSize="9" orientation="portrait" horizontalDpi="4294967292" r:id="rId1"/>
  <headerFooter alignWithMargins="0">
    <oddHeader>&amp;A</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A868080B36B149AE162F96217DCDC0" ma:contentTypeVersion="12" ma:contentTypeDescription="Create a new document." ma:contentTypeScope="" ma:versionID="ab7364ae82f8e792b99d18ddd7eed6ff">
  <xsd:schema xmlns:xsd="http://www.w3.org/2001/XMLSchema" xmlns:xs="http://www.w3.org/2001/XMLSchema" xmlns:p="http://schemas.microsoft.com/office/2006/metadata/properties" xmlns:ns2="76678db3-ce0f-443e-9666-e0ac5ee1f4a8" xmlns:ns3="b988ca24-2d23-4a50-a4c5-66d2a1202c8b" targetNamespace="http://schemas.microsoft.com/office/2006/metadata/properties" ma:root="true" ma:fieldsID="384731072bb62cc0125474cd7b98b4a4" ns2:_="" ns3:_="">
    <xsd:import namespace="76678db3-ce0f-443e-9666-e0ac5ee1f4a8"/>
    <xsd:import namespace="b988ca24-2d23-4a50-a4c5-66d2a1202c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78db3-ce0f-443e-9666-e0ac5ee1f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88ca24-2d23-4a50-a4c5-66d2a1202c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92FBE-F6A0-4A21-AB1C-BDF6B1D99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78db3-ce0f-443e-9666-e0ac5ee1f4a8"/>
    <ds:schemaRef ds:uri="b988ca24-2d23-4a50-a4c5-66d2a1202c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53B138-4CE5-4AB1-ADA9-5751FCE6ACE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3A9B356-AC96-4D4B-8650-9285CFB23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Flat File</vt:lpstr>
      <vt:lpstr>Sheet1</vt:lpstr>
      <vt:lpstr>Sheet3</vt:lpstr>
      <vt:lpstr>Carbon Calculators</vt:lpstr>
      <vt:lpstr>Energy Conversions</vt:lpstr>
      <vt:lpstr>Waste Conversions</vt:lpstr>
      <vt:lpstr>Calculating FM Overhead (eg)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&amp; Facilities</dc:creator>
  <cp:keywords/>
  <dc:description/>
  <cp:lastModifiedBy>Brian Fenn</cp:lastModifiedBy>
  <cp:revision/>
  <dcterms:created xsi:type="dcterms:W3CDTF">1998-05-06T04:02:28Z</dcterms:created>
  <dcterms:modified xsi:type="dcterms:W3CDTF">2024-03-01T02:04:21Z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0x0101009DA868080B36B149AE162F96217DCDC0</vt:lpwstr>
  </property>
</Properties>
</file>